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peralta\Desktop\"/>
    </mc:Choice>
  </mc:AlternateContent>
  <xr:revisionPtr revIDLastSave="0" documentId="13_ncr:1_{C0B82399-4506-418A-A455-1683D0B84CF2}" xr6:coauthVersionLast="47" xr6:coauthVersionMax="47" xr10:uidLastSave="{00000000-0000-0000-0000-000000000000}"/>
  <bookViews>
    <workbookView xWindow="-120" yWindow="-120" windowWidth="20730" windowHeight="11160" xr2:uid="{A353E6A0-E70F-4E2A-8870-6DD70592A24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" l="1"/>
  <c r="D49" i="1"/>
  <c r="D45" i="1"/>
  <c r="D42" i="1"/>
  <c r="D33" i="1"/>
  <c r="D22" i="1"/>
  <c r="D15" i="1"/>
  <c r="D54" i="1" l="1"/>
</calcChain>
</file>

<file path=xl/sharedStrings.xml><?xml version="1.0" encoding="utf-8"?>
<sst xmlns="http://schemas.openxmlformats.org/spreadsheetml/2006/main" count="42" uniqueCount="41">
  <si>
    <t>PRESUPUESTO APROBADO 2025</t>
  </si>
  <si>
    <t>DESCRIPCION</t>
  </si>
  <si>
    <t>ESTIMACION</t>
  </si>
  <si>
    <t>1.4.1 TRANSFERENCIAS DEL GOBIERNO CENTRAL</t>
  </si>
  <si>
    <t>1.5.1 INGRESOS POR CONTRAPRESTACION</t>
  </si>
  <si>
    <t xml:space="preserve">1.6.1 OTROS INGRESOS </t>
  </si>
  <si>
    <t>TOTAL ESTIMACION DE INGRESOS</t>
  </si>
  <si>
    <t>GASTOS</t>
  </si>
  <si>
    <t>INGRESOS</t>
  </si>
  <si>
    <t>PRESUPUESTO APROBADO</t>
  </si>
  <si>
    <t>2.1.1 REMUNERACIONES</t>
  </si>
  <si>
    <t>2.1.2 SOBRESUELDOS</t>
  </si>
  <si>
    <t>2.1.5 CONTRIBUCIONES A LA SEGURIDAD SOCIAL</t>
  </si>
  <si>
    <t>2.2.1 SERVICIOS BÁSICOS</t>
  </si>
  <si>
    <t>2.2.2 PUBLICIDAD, IMPRESIÓN Y ENCUADERNACIÓN</t>
  </si>
  <si>
    <t>2.2.3 VIÁTICOS</t>
  </si>
  <si>
    <t>2.2.4 TRANSPORTE Y ALMACENAJE</t>
  </si>
  <si>
    <t>2.2.5 ALQUILERES Y RENTAS</t>
  </si>
  <si>
    <t>2.2.6 SEGUROS</t>
  </si>
  <si>
    <t>2.2.7 SERVICIOS DE CONSERVACIÓN, REPARACIONES MENORES E INSTALACIONES TEMPORALES</t>
  </si>
  <si>
    <t>2.2.8 OTROS SERVICIOS NO INCLUIDOS EN CONCEPTOS ANTERIORES</t>
  </si>
  <si>
    <t>2.2.9 OTRAS CONTRATACIONES DE SERVICIOS</t>
  </si>
  <si>
    <t>2.3.1 ALIMENTOS Y PRODUCTOS AGROFORESTALES</t>
  </si>
  <si>
    <t>2.3.2 TEXTILES Y VESTUARIOS</t>
  </si>
  <si>
    <t>2.3.3 PAPEL, CARTÓN E IMPRESOS</t>
  </si>
  <si>
    <t>2.3.5 CUERO, CAUCHO Y PLÁSTICO</t>
  </si>
  <si>
    <t>2.3.6 PRODUCTOS DE MINERALES, METÁLICOS Y NO METÁLICOS</t>
  </si>
  <si>
    <t>2.3.7 COMBUSTIBLES, LUBRICANTES, PRODUCTOS QUÍMICOS Y CONEXOS</t>
  </si>
  <si>
    <t>2.3.9 PRODUCTOS Y ÚTILES VARIOS</t>
  </si>
  <si>
    <t>2.4.1 TRANSFERENCIAS CORRIENTES AL SECTOR PRIVADO</t>
  </si>
  <si>
    <t>2.6.1 MOBILIARIO Y EQUIPO</t>
  </si>
  <si>
    <t>2.6.5 MAQUINARIA, OTROS EQUIPOS Y HERRAMIENTAS</t>
  </si>
  <si>
    <t>4.2.1 Disminución de pasivos corrientes</t>
  </si>
  <si>
    <t>TOTAL 2.1 REMUNERACIONES Y CONTRIBUCIONES</t>
  </si>
  <si>
    <t>TOTAL 2.2 CONTRATACIONES DE SERVICIOS</t>
  </si>
  <si>
    <t>TOTAL 2.3 MATERIALES Y SUMINISTROS</t>
  </si>
  <si>
    <t>TOTAL 2.4 TRANSFERENCIAS CORRIENTES</t>
  </si>
  <si>
    <t>TOTAL 2.6 BIENES MUEBLES, INMUEBLES E INTANGIBLES</t>
  </si>
  <si>
    <t>TOTAL 4.2 DISMINUCION DE PASIVOS</t>
  </si>
  <si>
    <t>TOTAL GASTOS</t>
  </si>
  <si>
    <t>INSUMOS: PLAN OPERATIVO ANUAL 2025, PLAN ANUAL DE COMPRAS 2025 Y ESTIMACION DE GASTOS CORRIENTES TOMANDO COMO PERIODO BASE EL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</si>
</sst>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43" fontId="3" fillId="0" borderId="5" xfId="1" applyFont="1" applyBorder="1"/>
    <xf numFmtId="0" fontId="2" fillId="2" borderId="4" xfId="0" applyFont="1" applyFill="1" applyBorder="1" applyAlignment="1">
      <alignment horizontal="right"/>
    </xf>
    <xf numFmtId="0" fontId="3" fillId="2" borderId="0" xfId="0" applyFont="1" applyFill="1" applyBorder="1"/>
    <xf numFmtId="43" fontId="2" fillId="2" borderId="5" xfId="1" applyFont="1" applyFill="1" applyBorder="1"/>
    <xf numFmtId="0" fontId="3" fillId="0" borderId="5" xfId="0" applyFont="1" applyBorder="1"/>
    <xf numFmtId="0" fontId="2" fillId="0" borderId="0" xfId="0" applyFont="1" applyBorder="1"/>
    <xf numFmtId="49" fontId="4" fillId="0" borderId="4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3" fontId="4" fillId="0" borderId="5" xfId="1" applyFont="1" applyBorder="1" applyAlignment="1">
      <alignment horizontal="right"/>
    </xf>
    <xf numFmtId="49" fontId="5" fillId="0" borderId="4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left"/>
    </xf>
    <xf numFmtId="43" fontId="5" fillId="0" borderId="5" xfId="1" applyFont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/>
    <xf numFmtId="43" fontId="2" fillId="2" borderId="8" xfId="0" applyNumberFormat="1" applyFont="1" applyFill="1" applyBorder="1"/>
    <xf numFmtId="49" fontId="4" fillId="0" borderId="4" xfId="0" applyNumberFormat="1" applyFont="1" applyBorder="1" applyAlignment="1">
      <alignment horizontal="left" wrapText="1"/>
    </xf>
    <xf numFmtId="0" fontId="2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1009650</xdr:colOff>
      <xdr:row>1</xdr:row>
      <xdr:rowOff>28575</xdr:rowOff>
    </xdr:from>
    <xdr:to>
      <xdr:col>5</xdr:col>
      <xdr:colOff>238125</xdr:colOff>
      <xdr:row>4</xdr:row>
      <xdr:rowOff>171450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A2272092-F9D0-CF6A-CDD2-6DB7526EBAB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19825" y="219075"/>
          <a:ext cx="17430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647700</xdr:colOff>
      <xdr:row>1</xdr:row>
      <xdr:rowOff>95250</xdr:rowOff>
    </xdr:from>
    <xdr:to>
      <xdr:col>1</xdr:col>
      <xdr:colOff>933450</xdr:colOff>
      <xdr:row>5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3C8B2A-7DC2-14A5-3C51-DC1C61E5D1C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85750"/>
          <a:ext cx="1533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B7D3F-1576-413A-8515-58B281FF28C7}">
  <dimension ref="B7:D62"/>
  <sheetViews>
    <sheetView tabSelected="1" workbookViewId="0">
      <selection activeCell="E7" sqref="E7"/>
    </sheetView>
  </sheetViews>
  <sheetFormatPr baseColWidth="10" defaultRowHeight="15" x14ac:dyDescent="0.25"/>
  <cols>
    <col min="1" max="1" width="18.7109375" customWidth="1"/>
    <col min="2" max="2" width="45.85546875" customWidth="1"/>
    <col min="3" max="3" width="13.5703125" customWidth="1"/>
    <col min="4" max="4" width="26.28515625" customWidth="1"/>
  </cols>
  <sheetData>
    <row r="7" spans="2:4" ht="15.75" thickBot="1" x14ac:dyDescent="0.3"/>
    <row r="8" spans="2:4" ht="15.75" x14ac:dyDescent="0.25">
      <c r="B8" s="2" t="s">
        <v>0</v>
      </c>
      <c r="C8" s="3"/>
      <c r="D8" s="4"/>
    </row>
    <row r="9" spans="2:4" x14ac:dyDescent="0.25">
      <c r="B9" s="5"/>
      <c r="C9" s="6"/>
      <c r="D9" s="7"/>
    </row>
    <row r="10" spans="2:4" x14ac:dyDescent="0.25">
      <c r="B10" s="8" t="s">
        <v>8</v>
      </c>
      <c r="C10" s="9"/>
      <c r="D10" s="10"/>
    </row>
    <row r="11" spans="2:4" x14ac:dyDescent="0.25">
      <c r="B11" s="11" t="s">
        <v>1</v>
      </c>
      <c r="C11" s="12"/>
      <c r="D11" s="13" t="s">
        <v>2</v>
      </c>
    </row>
    <row r="12" spans="2:4" x14ac:dyDescent="0.25">
      <c r="B12" s="14" t="s">
        <v>3</v>
      </c>
      <c r="C12" s="15"/>
      <c r="D12" s="16">
        <v>306441777</v>
      </c>
    </row>
    <row r="13" spans="2:4" x14ac:dyDescent="0.25">
      <c r="B13" s="14" t="s">
        <v>4</v>
      </c>
      <c r="C13" s="15"/>
      <c r="D13" s="16">
        <v>1782040626</v>
      </c>
    </row>
    <row r="14" spans="2:4" x14ac:dyDescent="0.25">
      <c r="B14" s="14" t="s">
        <v>5</v>
      </c>
      <c r="C14" s="15"/>
      <c r="D14" s="16">
        <v>150000000</v>
      </c>
    </row>
    <row r="15" spans="2:4" x14ac:dyDescent="0.25">
      <c r="B15" s="17" t="s">
        <v>6</v>
      </c>
      <c r="C15" s="18"/>
      <c r="D15" s="19">
        <f>SUM(D12:D14)</f>
        <v>2238482403</v>
      </c>
    </row>
    <row r="16" spans="2:4" x14ac:dyDescent="0.25">
      <c r="B16" s="14"/>
      <c r="C16" s="15"/>
      <c r="D16" s="20"/>
    </row>
    <row r="17" spans="2:4" x14ac:dyDescent="0.25">
      <c r="B17" s="8" t="s">
        <v>7</v>
      </c>
      <c r="C17" s="9"/>
      <c r="D17" s="10"/>
    </row>
    <row r="18" spans="2:4" x14ac:dyDescent="0.25">
      <c r="B18" s="11" t="s">
        <v>1</v>
      </c>
      <c r="C18" s="21"/>
      <c r="D18" s="13" t="s">
        <v>9</v>
      </c>
    </row>
    <row r="19" spans="2:4" x14ac:dyDescent="0.25">
      <c r="B19" s="22" t="s">
        <v>10</v>
      </c>
      <c r="C19" s="23"/>
      <c r="D19" s="24">
        <v>449941777</v>
      </c>
    </row>
    <row r="20" spans="2:4" x14ac:dyDescent="0.25">
      <c r="B20" s="22" t="s">
        <v>11</v>
      </c>
      <c r="C20" s="23"/>
      <c r="D20" s="24">
        <v>80000000</v>
      </c>
    </row>
    <row r="21" spans="2:4" x14ac:dyDescent="0.25">
      <c r="B21" s="22" t="s">
        <v>12</v>
      </c>
      <c r="C21" s="23"/>
      <c r="D21" s="24">
        <v>68875000</v>
      </c>
    </row>
    <row r="22" spans="2:4" x14ac:dyDescent="0.25">
      <c r="B22" s="25" t="s">
        <v>33</v>
      </c>
      <c r="C22" s="26"/>
      <c r="D22" s="27">
        <f>SUM(D19:D21)</f>
        <v>598816777</v>
      </c>
    </row>
    <row r="23" spans="2:4" x14ac:dyDescent="0.25">
      <c r="B23" s="25"/>
      <c r="C23" s="26"/>
      <c r="D23" s="27"/>
    </row>
    <row r="24" spans="2:4" x14ac:dyDescent="0.25">
      <c r="B24" s="22" t="s">
        <v>13</v>
      </c>
      <c r="C24" s="23"/>
      <c r="D24" s="24">
        <v>29205000</v>
      </c>
    </row>
    <row r="25" spans="2:4" x14ac:dyDescent="0.25">
      <c r="B25" s="22" t="s">
        <v>14</v>
      </c>
      <c r="C25" s="23"/>
      <c r="D25" s="24">
        <v>87225000</v>
      </c>
    </row>
    <row r="26" spans="2:4" x14ac:dyDescent="0.25">
      <c r="B26" s="22" t="s">
        <v>15</v>
      </c>
      <c r="C26" s="23"/>
      <c r="D26" s="24">
        <v>150000</v>
      </c>
    </row>
    <row r="27" spans="2:4" x14ac:dyDescent="0.25">
      <c r="B27" s="22" t="s">
        <v>16</v>
      </c>
      <c r="C27" s="23"/>
      <c r="D27" s="24">
        <v>450000</v>
      </c>
    </row>
    <row r="28" spans="2:4" x14ac:dyDescent="0.25">
      <c r="B28" s="22" t="s">
        <v>17</v>
      </c>
      <c r="C28" s="23"/>
      <c r="D28" s="24">
        <v>12550000</v>
      </c>
    </row>
    <row r="29" spans="2:4" x14ac:dyDescent="0.25">
      <c r="B29" s="22" t="s">
        <v>18</v>
      </c>
      <c r="C29" s="23"/>
      <c r="D29" s="24">
        <v>4800000</v>
      </c>
    </row>
    <row r="30" spans="2:4" ht="26.25" x14ac:dyDescent="0.25">
      <c r="B30" s="31" t="s">
        <v>19</v>
      </c>
      <c r="C30" s="23"/>
      <c r="D30" s="24">
        <v>41310000</v>
      </c>
    </row>
    <row r="31" spans="2:4" ht="26.25" x14ac:dyDescent="0.25">
      <c r="B31" s="31" t="s">
        <v>20</v>
      </c>
      <c r="C31" s="23"/>
      <c r="D31" s="24">
        <v>523064126</v>
      </c>
    </row>
    <row r="32" spans="2:4" x14ac:dyDescent="0.25">
      <c r="B32" s="22" t="s">
        <v>21</v>
      </c>
      <c r="C32" s="23"/>
      <c r="D32" s="24">
        <v>5100000</v>
      </c>
    </row>
    <row r="33" spans="2:4" x14ac:dyDescent="0.25">
      <c r="B33" s="25" t="s">
        <v>34</v>
      </c>
      <c r="C33" s="26"/>
      <c r="D33" s="27">
        <f>SUM(D24:D32)</f>
        <v>703854126</v>
      </c>
    </row>
    <row r="34" spans="2:4" x14ac:dyDescent="0.25">
      <c r="B34" s="25"/>
      <c r="C34" s="26"/>
      <c r="D34" s="27"/>
    </row>
    <row r="35" spans="2:4" x14ac:dyDescent="0.25">
      <c r="B35" s="22" t="s">
        <v>22</v>
      </c>
      <c r="C35" s="23"/>
      <c r="D35" s="24">
        <v>825000</v>
      </c>
    </row>
    <row r="36" spans="2:4" x14ac:dyDescent="0.25">
      <c r="B36" s="22" t="s">
        <v>23</v>
      </c>
      <c r="C36" s="23"/>
      <c r="D36" s="24">
        <v>200000</v>
      </c>
    </row>
    <row r="37" spans="2:4" x14ac:dyDescent="0.25">
      <c r="B37" s="22" t="s">
        <v>24</v>
      </c>
      <c r="C37" s="23"/>
      <c r="D37" s="24">
        <v>3180000</v>
      </c>
    </row>
    <row r="38" spans="2:4" x14ac:dyDescent="0.25">
      <c r="B38" s="22" t="s">
        <v>25</v>
      </c>
      <c r="C38" s="23"/>
      <c r="D38" s="24">
        <v>2842000</v>
      </c>
    </row>
    <row r="39" spans="2:4" ht="26.25" x14ac:dyDescent="0.25">
      <c r="B39" s="31" t="s">
        <v>26</v>
      </c>
      <c r="C39" s="23"/>
      <c r="D39" s="24">
        <v>10000</v>
      </c>
    </row>
    <row r="40" spans="2:4" ht="26.25" x14ac:dyDescent="0.25">
      <c r="B40" s="31" t="s">
        <v>27</v>
      </c>
      <c r="C40" s="23"/>
      <c r="D40" s="24">
        <v>26620000</v>
      </c>
    </row>
    <row r="41" spans="2:4" x14ac:dyDescent="0.25">
      <c r="B41" s="22" t="s">
        <v>28</v>
      </c>
      <c r="C41" s="23"/>
      <c r="D41" s="24">
        <v>20939500</v>
      </c>
    </row>
    <row r="42" spans="2:4" x14ac:dyDescent="0.25">
      <c r="B42" s="25" t="s">
        <v>35</v>
      </c>
      <c r="C42" s="26"/>
      <c r="D42" s="27">
        <f>SUM(D35:D41)</f>
        <v>54616500</v>
      </c>
    </row>
    <row r="43" spans="2:4" x14ac:dyDescent="0.25">
      <c r="B43" s="25"/>
      <c r="C43" s="26"/>
      <c r="D43" s="27"/>
    </row>
    <row r="44" spans="2:4" x14ac:dyDescent="0.25">
      <c r="B44" s="22" t="s">
        <v>29</v>
      </c>
      <c r="C44" s="23"/>
      <c r="D44" s="24">
        <v>811500000</v>
      </c>
    </row>
    <row r="45" spans="2:4" x14ac:dyDescent="0.25">
      <c r="B45" s="25" t="s">
        <v>36</v>
      </c>
      <c r="C45" s="26"/>
      <c r="D45" s="27">
        <f>SUM(D44)</f>
        <v>811500000</v>
      </c>
    </row>
    <row r="46" spans="2:4" x14ac:dyDescent="0.25">
      <c r="B46" s="25"/>
      <c r="C46" s="26"/>
      <c r="D46" s="27"/>
    </row>
    <row r="47" spans="2:4" x14ac:dyDescent="0.25">
      <c r="B47" s="22" t="s">
        <v>30</v>
      </c>
      <c r="C47" s="23"/>
      <c r="D47" s="24">
        <v>18070000</v>
      </c>
    </row>
    <row r="48" spans="2:4" x14ac:dyDescent="0.25">
      <c r="B48" s="22" t="s">
        <v>31</v>
      </c>
      <c r="C48" s="23"/>
      <c r="D48" s="24">
        <v>1625000</v>
      </c>
    </row>
    <row r="49" spans="2:4" x14ac:dyDescent="0.25">
      <c r="B49" s="25" t="s">
        <v>37</v>
      </c>
      <c r="C49" s="26"/>
      <c r="D49" s="27">
        <f>SUM(D47:D48)</f>
        <v>19695000</v>
      </c>
    </row>
    <row r="50" spans="2:4" x14ac:dyDescent="0.25">
      <c r="B50" s="25"/>
      <c r="C50" s="26"/>
      <c r="D50" s="27"/>
    </row>
    <row r="51" spans="2:4" x14ac:dyDescent="0.25">
      <c r="B51" s="22" t="s">
        <v>32</v>
      </c>
      <c r="C51" s="23"/>
      <c r="D51" s="24">
        <v>50000000</v>
      </c>
    </row>
    <row r="52" spans="2:4" x14ac:dyDescent="0.25">
      <c r="B52" s="25" t="s">
        <v>38</v>
      </c>
      <c r="C52" s="15"/>
      <c r="D52" s="27">
        <f>SUM(D51)</f>
        <v>50000000</v>
      </c>
    </row>
    <row r="53" spans="2:4" x14ac:dyDescent="0.25">
      <c r="B53" s="14"/>
      <c r="C53" s="15"/>
      <c r="D53" s="20"/>
    </row>
    <row r="54" spans="2:4" ht="15.75" thickBot="1" x14ac:dyDescent="0.3">
      <c r="B54" s="28" t="s">
        <v>39</v>
      </c>
      <c r="C54" s="29"/>
      <c r="D54" s="30">
        <f>+D52+D49+D45+D42+D33+D22</f>
        <v>2238482403</v>
      </c>
    </row>
    <row r="55" spans="2:4" x14ac:dyDescent="0.25">
      <c r="B55" s="1"/>
      <c r="C55" s="1"/>
      <c r="D55" s="1"/>
    </row>
    <row r="56" spans="2:4" ht="26.25" customHeight="1" x14ac:dyDescent="0.25">
      <c r="B56" s="32" t="s">
        <v>40</v>
      </c>
      <c r="C56" s="32"/>
      <c r="D56" s="32"/>
    </row>
    <row r="57" spans="2:4" hidden="1" x14ac:dyDescent="0.25">
      <c r="B57" s="32"/>
      <c r="C57" s="32"/>
      <c r="D57" s="32"/>
    </row>
    <row r="58" spans="2:4" hidden="1" x14ac:dyDescent="0.25">
      <c r="B58" s="32"/>
      <c r="C58" s="32"/>
      <c r="D58" s="32"/>
    </row>
    <row r="59" spans="2:4" x14ac:dyDescent="0.25">
      <c r="B59" s="1"/>
      <c r="C59" s="1"/>
      <c r="D59" s="1"/>
    </row>
    <row r="60" spans="2:4" x14ac:dyDescent="0.25">
      <c r="B60" s="1"/>
      <c r="C60" s="1"/>
      <c r="D60" s="1"/>
    </row>
    <row r="61" spans="2:4" x14ac:dyDescent="0.25">
      <c r="B61" s="1"/>
      <c r="C61" s="1"/>
      <c r="D61" s="1"/>
    </row>
    <row r="62" spans="2:4" x14ac:dyDescent="0.25">
      <c r="B62" s="1"/>
      <c r="C62" s="1"/>
      <c r="D62" s="1"/>
    </row>
  </sheetData>
  <mergeCells count="4">
    <mergeCell ref="B10:D10"/>
    <mergeCell ref="B17:D17"/>
    <mergeCell ref="B8:D8"/>
    <mergeCell ref="B56:D58"/>
  </mergeCells>
  <pageMargins left="0.7" right="0.7" top="0.75" bottom="0.75" header="0.3" footer="0.3"/>
  <pageSetup scale="70" orientation="portrait" horizontalDpi="0" verticalDpi="0" r:id="rId1"/>
  <headerFooter>
    <oddFooter>&amp;L&amp;"-,Negrita"Teófilo Quico Tabar&amp;"-,Normal"
Administrador General&amp;C&amp;"-,Negrita"Nataly Paniagua de Rosario&amp;"-,Normal"
Directora Financiera&amp;R&amp;"-,Negrita"Marlenny B. Peralta A.&amp;"-,Normal" 
Encargada de Presupuesto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MARLENNY BEATRIZ PERALTA AGUERO</dc:creator>
  <cp:lastModifiedBy>MARLENNY BEATRIZ PERALTA AGUERO</cp:lastModifiedBy>
  <cp:lastPrinted>2025-01-29T19:54:03Z</cp:lastPrinted>
  <dcterms:created xsi:type="dcterms:W3CDTF">2025-01-29T19:26:11Z</dcterms:created>
  <dcterms:modified xsi:type="dcterms:W3CDTF">2025-01-29T19:54:29Z</dcterms:modified>
</cp:coreProperties>
</file>