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peralta\Desktop\2025\PRESUPUESTO FISICO FINANCIERO 2025\"/>
    </mc:Choice>
  </mc:AlternateContent>
  <xr:revisionPtr revIDLastSave="0" documentId="13_ncr:1_{BFD7CFDB-DE6B-485A-8385-3DC015B255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23" i="1"/>
  <c r="J27" i="2"/>
  <c r="I27" i="2"/>
  <c r="J27" i="1"/>
  <c r="I27" i="1"/>
</calcChain>
</file>

<file path=xl/sharedStrings.xml><?xml version="1.0" encoding="utf-8"?>
<sst xmlns="http://schemas.openxmlformats.org/spreadsheetml/2006/main" count="146" uniqueCount="78">
  <si>
    <t>Informe de Evaluación Trimestral de las Metas Físicas-Financieras</t>
  </si>
  <si>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</si>
  <si>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</si>
  <si>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</si>
  <si>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</si>
  <si>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</si>
  <si>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</si>
  <si>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</si>
  <si>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</si>
  <si>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</si>
  <si>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</si>
  <si>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</si>
  <si>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</si>
  <si>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</si>
  <si>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</si>
  <si>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</si>
  <si>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</si>
  <si>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</si>
  <si>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</si>
  <si>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</si>
  <si>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</si>
  <si>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</si>
  <si>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</si>
  <si>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</si>
  <si>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</si>
  <si>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</si>
  <si>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</si>
  <si>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</si>
  <si>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</si>
  <si>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</si>
  <si>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</si>
  <si>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</si>
  <si>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</si>
  <si>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</si>
  <si>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</si>
  <si>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</si>
  <si>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</si>
  <si>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</si>
  <si>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</si>
  <si>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</si>
  <si>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</si>
  <si>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</si>
  <si>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</si>
  <si>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</si>
  <si>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</si>
  <si>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</si>
  <si>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</si>
  <si>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</si>
  <si>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</si>
  <si>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</si>
  <si>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</si>
  <si>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</si>
  <si>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</si>
  <si>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</si>
  <si>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</si>
  <si>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</si>
  <si>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</si>
  <si>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</si>
  <si>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</si>
  <si>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</si>
  <si>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</si>
  <si>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</si>
  <si>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</si>
  <si>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</si>
  <si>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</si>
  <si>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</si>
  <si>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</si>
  <si>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</si>
  <si>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</si>
  <si>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</si>
  <si>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</si>
  <si>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</si>
  <si>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</si>
  <si>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>IV. Formulación y Ejecución Física-Financiera Enero a Marzo 2025</t>
  </si>
  <si>
    <t xml:space="preserve">El Presupuesto Inicial para este producto fue de RD$563,825,000.00 pero realizamos ajustes a este programa que impactan en la estructura programatica, convirtiendolo en un presupuesto vigente de RD$553,095,994.31. </t>
  </si>
  <si>
    <t>El Presupuesto Inicial para este producto fue de RD$110,425,000.00 pero se realizaron modificaciones presupuestarias que impactan la estructura programatica, aumentando el presupuesto vigente a RD$101,150,000.00</t>
  </si>
  <si>
    <t>La ejecucion de este producto fue de un 100% en cuanto a la ejecucion fisica ya que se celebraron los sorteos programados para el trimestre enero-marzo 2024, sin embargo, la ejecucion financiera fue de un 34.31% en base al Presupuesto Anual Vigente y la Programacion del trimestre ya que en este trimestre se pagaron las nominas de la Direccion de Sorteos y el pago de servicio de notarizacion de sorteos.</t>
  </si>
  <si>
    <t xml:space="preserve">En el primer trimestre logramos realizar el pago de las nominas de las Direcciones de Produccion y Comercial, ademas del pago de premios a ganadores de los sorteos celebrados en beneficio de la Loteria Nacional.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</si>
</sst>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0" fontId="8" fillId="5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5"/>
    <tableColumn id="10" xr3:uid="{F7C15B1F-47E1-40C6-8975-59AD86C7375B}" name="Financiera_x000a_(D)" dataDxfId="4"/>
    <tableColumn id="5" xr3:uid="{42369634-21C3-4AA1-8D37-EBA0D5DEF467}" name="Física _x000a_(E)" dataDxfId="3"/>
    <tableColumn id="6" xr3:uid="{0EC2FEE7-B8F7-4B12-8FFB-03D52E16C97F}" name="Financiera _x000a_ (F)" dataDxfId="2"/>
    <tableColumn id="7" xr3:uid="{9596593E-6263-4AE1-A733-D4303AF9C0D5}" name="Física _x000a_(%)_x000a_ G=E/C" dataDxfId="1" dataCellStyle="Porcentaje">
      <calculatedColumnFormula>IF(G27&gt;0,G27/E27,0)</calculatedColumnFormula>
    </tableColumn>
    <tableColumn id="8" xr3:uid="{584ED5FA-503E-45FF-818C-1487095D3BDD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Normal="100" workbookViewId="0">
      <selection activeCell="L33" sqref="L33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45" t="s">
        <v>0</v>
      </c>
      <c r="C1" s="46"/>
      <c r="D1" s="46"/>
      <c r="E1" s="46"/>
      <c r="F1" s="46"/>
      <c r="G1" s="46"/>
      <c r="H1" s="46"/>
      <c r="I1" s="46"/>
      <c r="J1" s="47"/>
      <c r="K1" s="2"/>
    </row>
    <row r="2" spans="1:11" ht="21.75" thickBot="1" x14ac:dyDescent="0.3">
      <c r="A2" s="3"/>
      <c r="B2" s="48" t="s">
        <v>1</v>
      </c>
      <c r="C2" s="49"/>
      <c r="D2" s="48" t="s">
        <v>2</v>
      </c>
      <c r="E2" s="49"/>
      <c r="F2" s="49"/>
      <c r="G2" s="49"/>
      <c r="H2" s="50"/>
      <c r="I2" s="4" t="s">
        <v>48</v>
      </c>
      <c r="J2" s="5" t="s">
        <v>3</v>
      </c>
      <c r="K2" s="2"/>
    </row>
    <row r="3" spans="1:11" ht="21.75" thickBot="1" x14ac:dyDescent="0.3">
      <c r="A3" s="6"/>
      <c r="B3" s="51" t="s">
        <v>4</v>
      </c>
      <c r="C3" s="52"/>
      <c r="D3" s="51" t="s">
        <v>49</v>
      </c>
      <c r="E3" s="52"/>
      <c r="F3" s="52"/>
      <c r="G3" s="52"/>
      <c r="H3" s="53"/>
      <c r="I3" s="7">
        <v>44834</v>
      </c>
      <c r="J3" s="8">
        <v>0</v>
      </c>
      <c r="K3" s="2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2"/>
    </row>
    <row r="5" spans="1:11" ht="15.75" x14ac:dyDescent="0.25">
      <c r="A5" s="35" t="s">
        <v>47</v>
      </c>
      <c r="B5" s="35"/>
      <c r="C5" s="35"/>
      <c r="D5" s="35"/>
      <c r="E5" s="35"/>
      <c r="F5" s="35"/>
      <c r="G5" s="35"/>
      <c r="H5" s="35"/>
      <c r="I5" s="35"/>
      <c r="J5" s="35"/>
      <c r="K5" s="2"/>
    </row>
    <row r="6" spans="1:11" ht="15.75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2"/>
    </row>
    <row r="7" spans="1:11" x14ac:dyDescent="0.25">
      <c r="A7" s="10" t="s">
        <v>6</v>
      </c>
      <c r="B7" s="44" t="s">
        <v>50</v>
      </c>
      <c r="C7" s="44"/>
      <c r="D7" s="44"/>
      <c r="E7" s="44"/>
      <c r="F7" s="44"/>
      <c r="G7" s="44"/>
      <c r="H7" s="44"/>
      <c r="I7" s="44"/>
      <c r="J7" s="44"/>
      <c r="K7" s="2"/>
    </row>
    <row r="8" spans="1:11" ht="15" customHeight="1" x14ac:dyDescent="0.25">
      <c r="A8" s="11" t="s">
        <v>7</v>
      </c>
      <c r="B8" s="44" t="s">
        <v>51</v>
      </c>
      <c r="C8" s="44"/>
      <c r="D8" s="44"/>
      <c r="E8" s="44"/>
      <c r="F8" s="44"/>
      <c r="G8" s="44"/>
      <c r="H8" s="44"/>
      <c r="I8" s="44"/>
      <c r="J8" s="44"/>
      <c r="K8" s="2"/>
    </row>
    <row r="9" spans="1:11" x14ac:dyDescent="0.25">
      <c r="A9" s="11" t="s">
        <v>8</v>
      </c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2"/>
    </row>
    <row r="10" spans="1:11" ht="34.5" customHeight="1" x14ac:dyDescent="0.25">
      <c r="A10" s="12" t="s">
        <v>9</v>
      </c>
      <c r="B10" s="33" t="s">
        <v>60</v>
      </c>
      <c r="C10" s="33"/>
      <c r="D10" s="33"/>
      <c r="E10" s="33"/>
      <c r="F10" s="33"/>
      <c r="G10" s="33"/>
      <c r="H10" s="33"/>
      <c r="I10" s="33"/>
      <c r="J10" s="33"/>
    </row>
    <row r="11" spans="1:11" ht="25.5" customHeight="1" x14ac:dyDescent="0.25">
      <c r="A11" s="12" t="s">
        <v>10</v>
      </c>
      <c r="B11" s="33" t="s">
        <v>61</v>
      </c>
      <c r="C11" s="33"/>
      <c r="D11" s="33"/>
      <c r="E11" s="33"/>
      <c r="F11" s="33"/>
      <c r="G11" s="33"/>
      <c r="H11" s="33"/>
      <c r="I11" s="33"/>
      <c r="J11" s="33"/>
    </row>
    <row r="12" spans="1:11" ht="15.75" x14ac:dyDescent="0.25">
      <c r="A12" s="35" t="s">
        <v>11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1" ht="39.75" customHeight="1" x14ac:dyDescent="0.25">
      <c r="A13" s="12" t="s">
        <v>12</v>
      </c>
      <c r="B13" s="13">
        <v>3.3</v>
      </c>
      <c r="C13" s="42" t="s">
        <v>54</v>
      </c>
      <c r="D13" s="42"/>
      <c r="E13" s="42"/>
      <c r="F13" s="42"/>
      <c r="G13" s="42"/>
      <c r="H13" s="42"/>
      <c r="I13" s="42"/>
      <c r="J13" s="42"/>
    </row>
    <row r="14" spans="1:11" x14ac:dyDescent="0.25">
      <c r="A14" s="12" t="s">
        <v>13</v>
      </c>
      <c r="B14" s="14">
        <v>3.5</v>
      </c>
      <c r="C14" s="42" t="s">
        <v>53</v>
      </c>
      <c r="D14" s="42"/>
      <c r="E14" s="42"/>
      <c r="F14" s="42"/>
      <c r="G14" s="42"/>
      <c r="H14" s="42"/>
      <c r="I14" s="42"/>
      <c r="J14" s="42"/>
    </row>
    <row r="15" spans="1:11" ht="41.25" customHeight="1" x14ac:dyDescent="0.25">
      <c r="A15" s="12" t="s">
        <v>14</v>
      </c>
      <c r="B15" s="19" t="s">
        <v>55</v>
      </c>
      <c r="C15" s="42" t="s">
        <v>56</v>
      </c>
      <c r="D15" s="42"/>
      <c r="E15" s="42"/>
      <c r="F15" s="42"/>
      <c r="G15" s="42"/>
      <c r="H15" s="42"/>
      <c r="I15" s="42"/>
      <c r="J15" s="42"/>
    </row>
    <row r="16" spans="1:11" ht="15.75" x14ac:dyDescent="0.25">
      <c r="A16" s="35" t="s">
        <v>15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 ht="17.25" customHeight="1" x14ac:dyDescent="0.25">
      <c r="A17" s="10" t="s">
        <v>16</v>
      </c>
      <c r="B17" s="43" t="s">
        <v>58</v>
      </c>
      <c r="C17" s="43"/>
      <c r="D17" s="43"/>
      <c r="E17" s="43"/>
      <c r="F17" s="43"/>
      <c r="G17" s="43"/>
      <c r="H17" s="43"/>
      <c r="I17" s="43"/>
      <c r="J17" s="43"/>
    </row>
    <row r="18" spans="1:13" ht="42.75" customHeight="1" x14ac:dyDescent="0.25">
      <c r="A18" s="15" t="s">
        <v>17</v>
      </c>
      <c r="B18" s="43" t="s">
        <v>57</v>
      </c>
      <c r="C18" s="43"/>
      <c r="D18" s="43"/>
      <c r="E18" s="43"/>
      <c r="F18" s="43"/>
      <c r="G18" s="43"/>
      <c r="H18" s="43"/>
      <c r="I18" s="43"/>
      <c r="J18" s="43"/>
    </row>
    <row r="19" spans="1:13" x14ac:dyDescent="0.25">
      <c r="A19" s="15" t="s">
        <v>18</v>
      </c>
      <c r="B19" s="43" t="s">
        <v>59</v>
      </c>
      <c r="C19" s="43"/>
      <c r="D19" s="43"/>
      <c r="E19" s="43"/>
      <c r="F19" s="43"/>
      <c r="G19" s="43"/>
      <c r="H19" s="43"/>
      <c r="I19" s="43"/>
      <c r="J19" s="43"/>
    </row>
    <row r="20" spans="1:13" ht="15.75" x14ac:dyDescent="0.25">
      <c r="A20" s="35" t="s">
        <v>73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 ht="15.75" x14ac:dyDescent="0.25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2"/>
    </row>
    <row r="22" spans="1:13" ht="15" customHeight="1" x14ac:dyDescent="0.25">
      <c r="A22" s="37" t="s">
        <v>20</v>
      </c>
      <c r="B22" s="37"/>
      <c r="C22" s="37" t="s">
        <v>21</v>
      </c>
      <c r="D22" s="37"/>
      <c r="E22" s="37"/>
      <c r="F22" s="37" t="s">
        <v>22</v>
      </c>
      <c r="G22" s="37"/>
      <c r="H22" s="37"/>
      <c r="I22" s="37" t="s">
        <v>23</v>
      </c>
      <c r="J22" s="37"/>
    </row>
    <row r="23" spans="1:13" x14ac:dyDescent="0.25">
      <c r="A23" s="38">
        <v>563825000</v>
      </c>
      <c r="B23" s="38"/>
      <c r="C23" s="38">
        <v>553095994.30999994</v>
      </c>
      <c r="D23" s="38"/>
      <c r="E23" s="38"/>
      <c r="F23" s="38">
        <v>10895291.449999999</v>
      </c>
      <c r="G23" s="38"/>
      <c r="H23" s="38"/>
      <c r="I23" s="39">
        <f>+F23/C23</f>
        <v>1.9698735051574778E-2</v>
      </c>
      <c r="J23" s="39"/>
    </row>
    <row r="24" spans="1:13" ht="15.75" x14ac:dyDescent="0.25">
      <c r="A24" s="30" t="s">
        <v>24</v>
      </c>
      <c r="B24" s="30"/>
      <c r="C24" s="30"/>
      <c r="D24" s="30"/>
      <c r="E24" s="30"/>
      <c r="F24" s="30"/>
      <c r="G24" s="30"/>
      <c r="H24" s="30"/>
      <c r="I24" s="30"/>
      <c r="J24" s="30"/>
      <c r="K24" s="2"/>
    </row>
    <row r="25" spans="1:13" x14ac:dyDescent="0.25">
      <c r="A25" s="26"/>
      <c r="B25" s="26"/>
      <c r="C25" s="40" t="s">
        <v>25</v>
      </c>
      <c r="D25" s="41"/>
      <c r="E25" s="40" t="s">
        <v>26</v>
      </c>
      <c r="F25" s="41"/>
      <c r="G25" s="40" t="s">
        <v>27</v>
      </c>
      <c r="H25" s="40"/>
      <c r="I25" s="40" t="s">
        <v>28</v>
      </c>
      <c r="J25" s="41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60" x14ac:dyDescent="0.25">
      <c r="A27" s="22" t="s">
        <v>66</v>
      </c>
      <c r="B27" s="20" t="s">
        <v>67</v>
      </c>
      <c r="C27" s="21">
        <v>639432</v>
      </c>
      <c r="D27" s="23">
        <v>563825000</v>
      </c>
      <c r="E27" s="23">
        <v>159858</v>
      </c>
      <c r="F27" s="23">
        <v>140956250</v>
      </c>
      <c r="G27" s="21">
        <v>12356</v>
      </c>
      <c r="H27" s="23">
        <v>10895291.449999999</v>
      </c>
      <c r="I27" s="24">
        <f>IF(G27&gt;0,G27/E27,0)</f>
        <v>7.7293598068285604E-2</v>
      </c>
      <c r="J27" s="25">
        <f>IF(H27&gt;0,H27/F27,0)</f>
        <v>7.7295554116968909E-2</v>
      </c>
      <c r="M27" s="27"/>
    </row>
    <row r="28" spans="1:13" ht="15.75" x14ac:dyDescent="0.25">
      <c r="A28" s="35" t="s">
        <v>39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3" ht="15.75" x14ac:dyDescent="0.25">
      <c r="A29" s="30" t="s">
        <v>40</v>
      </c>
      <c r="B29" s="30"/>
      <c r="C29" s="30"/>
      <c r="D29" s="30"/>
      <c r="E29" s="30"/>
      <c r="F29" s="30"/>
      <c r="G29" s="30"/>
      <c r="H29" s="30"/>
      <c r="I29" s="30"/>
      <c r="J29" s="30"/>
      <c r="K29" s="2"/>
      <c r="M29" s="27"/>
    </row>
    <row r="30" spans="1:13" ht="23.25" customHeight="1" x14ac:dyDescent="0.25">
      <c r="A30" s="17" t="s">
        <v>41</v>
      </c>
      <c r="B30" s="36" t="s">
        <v>68</v>
      </c>
      <c r="C30" s="36"/>
      <c r="D30" s="36"/>
      <c r="E30" s="36"/>
      <c r="F30" s="36"/>
      <c r="G30" s="36"/>
      <c r="H30" s="36"/>
      <c r="I30" s="36"/>
      <c r="J30" s="36"/>
      <c r="M30" s="27"/>
    </row>
    <row r="31" spans="1:13" ht="23.25" customHeight="1" x14ac:dyDescent="0.25">
      <c r="A31" s="17" t="s">
        <v>42</v>
      </c>
      <c r="B31" s="33" t="s">
        <v>72</v>
      </c>
      <c r="C31" s="33"/>
      <c r="D31" s="33"/>
      <c r="E31" s="33"/>
      <c r="F31" s="33"/>
      <c r="G31" s="33"/>
      <c r="H31" s="33"/>
      <c r="I31" s="33"/>
      <c r="J31" s="33"/>
    </row>
    <row r="32" spans="1:13" ht="40.5" customHeight="1" x14ac:dyDescent="0.25">
      <c r="A32" s="17" t="s">
        <v>43</v>
      </c>
      <c r="B32" s="33" t="s">
        <v>74</v>
      </c>
      <c r="C32" s="33"/>
      <c r="D32" s="33"/>
      <c r="E32" s="33"/>
      <c r="F32" s="33"/>
      <c r="G32" s="33"/>
      <c r="H32" s="33"/>
      <c r="I32" s="33"/>
      <c r="J32" s="33"/>
    </row>
    <row r="33" spans="1:11" ht="46.5" customHeight="1" x14ac:dyDescent="0.25">
      <c r="A33" s="17" t="s">
        <v>44</v>
      </c>
      <c r="B33" s="33" t="s">
        <v>77</v>
      </c>
      <c r="C33" s="33"/>
      <c r="D33" s="33"/>
      <c r="E33" s="33"/>
      <c r="F33" s="33"/>
      <c r="G33" s="33"/>
      <c r="H33" s="33"/>
      <c r="I33" s="33"/>
      <c r="J33" s="33"/>
    </row>
    <row r="34" spans="1:11" ht="15.75" x14ac:dyDescent="0.25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5.75" x14ac:dyDescent="0.25">
      <c r="A35" s="32" t="s">
        <v>46</v>
      </c>
      <c r="B35" s="32"/>
      <c r="C35" s="32"/>
      <c r="D35" s="32"/>
      <c r="E35" s="32"/>
      <c r="F35" s="32"/>
      <c r="G35" s="32"/>
      <c r="H35" s="32"/>
      <c r="I35" s="32"/>
      <c r="J35" s="32"/>
      <c r="K35" s="2"/>
    </row>
    <row r="36" spans="1:11" ht="18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1" t="s">
        <v>65</v>
      </c>
      <c r="B41" s="31"/>
      <c r="C41" s="31"/>
      <c r="G41" s="31" t="s">
        <v>63</v>
      </c>
      <c r="H41" s="31"/>
      <c r="I41" s="31"/>
      <c r="J41" s="31"/>
    </row>
    <row r="42" spans="1:11" x14ac:dyDescent="0.25">
      <c r="A42" s="31" t="s">
        <v>62</v>
      </c>
      <c r="B42" s="31"/>
      <c r="C42" s="31"/>
      <c r="G42" s="31" t="s">
        <v>64</v>
      </c>
      <c r="H42" s="31"/>
      <c r="I42" s="31"/>
      <c r="J42" s="31"/>
    </row>
  </sheetData>
  <mergeCells count="50"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opLeftCell="A27" workbookViewId="0">
      <selection activeCell="L33" sqref="L33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45" t="s">
        <v>0</v>
      </c>
      <c r="C1" s="46"/>
      <c r="D1" s="46"/>
      <c r="E1" s="46"/>
      <c r="F1" s="46"/>
      <c r="G1" s="46"/>
      <c r="H1" s="46"/>
      <c r="I1" s="46"/>
      <c r="J1" s="47"/>
      <c r="K1" s="2"/>
    </row>
    <row r="2" spans="1:11" ht="21.75" thickBot="1" x14ac:dyDescent="0.3">
      <c r="A2" s="3"/>
      <c r="B2" s="48" t="s">
        <v>1</v>
      </c>
      <c r="C2" s="49"/>
      <c r="D2" s="48" t="s">
        <v>2</v>
      </c>
      <c r="E2" s="49"/>
      <c r="F2" s="49"/>
      <c r="G2" s="49"/>
      <c r="H2" s="50"/>
      <c r="I2" s="4" t="s">
        <v>48</v>
      </c>
      <c r="J2" s="5" t="s">
        <v>3</v>
      </c>
      <c r="K2" s="2"/>
    </row>
    <row r="3" spans="1:11" ht="21.75" thickBot="1" x14ac:dyDescent="0.3">
      <c r="A3" s="6"/>
      <c r="B3" s="51" t="s">
        <v>4</v>
      </c>
      <c r="C3" s="52"/>
      <c r="D3" s="51" t="s">
        <v>49</v>
      </c>
      <c r="E3" s="52"/>
      <c r="F3" s="52"/>
      <c r="G3" s="52"/>
      <c r="H3" s="53"/>
      <c r="I3" s="7">
        <v>44834</v>
      </c>
      <c r="J3" s="8">
        <v>0</v>
      </c>
      <c r="K3" s="2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2"/>
    </row>
    <row r="5" spans="1:11" ht="15.75" x14ac:dyDescent="0.25">
      <c r="A5" s="35" t="s">
        <v>47</v>
      </c>
      <c r="B5" s="35"/>
      <c r="C5" s="35"/>
      <c r="D5" s="35"/>
      <c r="E5" s="35"/>
      <c r="F5" s="35"/>
      <c r="G5" s="35"/>
      <c r="H5" s="35"/>
      <c r="I5" s="35"/>
      <c r="J5" s="35"/>
      <c r="K5" s="2"/>
    </row>
    <row r="6" spans="1:11" ht="15.75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2"/>
    </row>
    <row r="7" spans="1:11" x14ac:dyDescent="0.25">
      <c r="A7" s="10" t="s">
        <v>6</v>
      </c>
      <c r="B7" s="44" t="s">
        <v>50</v>
      </c>
      <c r="C7" s="44"/>
      <c r="D7" s="44"/>
      <c r="E7" s="44"/>
      <c r="F7" s="44"/>
      <c r="G7" s="44"/>
      <c r="H7" s="44"/>
      <c r="I7" s="44"/>
      <c r="J7" s="44"/>
      <c r="K7" s="2"/>
    </row>
    <row r="8" spans="1:11" ht="15" customHeight="1" x14ac:dyDescent="0.25">
      <c r="A8" s="11" t="s">
        <v>7</v>
      </c>
      <c r="B8" s="44" t="s">
        <v>51</v>
      </c>
      <c r="C8" s="44"/>
      <c r="D8" s="44"/>
      <c r="E8" s="44"/>
      <c r="F8" s="44"/>
      <c r="G8" s="44"/>
      <c r="H8" s="44"/>
      <c r="I8" s="44"/>
      <c r="J8" s="44"/>
      <c r="K8" s="2"/>
    </row>
    <row r="9" spans="1:11" x14ac:dyDescent="0.25">
      <c r="A9" s="11" t="s">
        <v>8</v>
      </c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2"/>
    </row>
    <row r="10" spans="1:11" ht="34.5" customHeight="1" x14ac:dyDescent="0.25">
      <c r="A10" s="12" t="s">
        <v>9</v>
      </c>
      <c r="B10" s="33" t="s">
        <v>60</v>
      </c>
      <c r="C10" s="33"/>
      <c r="D10" s="33"/>
      <c r="E10" s="33"/>
      <c r="F10" s="33"/>
      <c r="G10" s="33"/>
      <c r="H10" s="33"/>
      <c r="I10" s="33"/>
      <c r="J10" s="33"/>
    </row>
    <row r="11" spans="1:11" ht="25.5" customHeight="1" x14ac:dyDescent="0.25">
      <c r="A11" s="12" t="s">
        <v>10</v>
      </c>
      <c r="B11" s="33" t="s">
        <v>61</v>
      </c>
      <c r="C11" s="33"/>
      <c r="D11" s="33"/>
      <c r="E11" s="33"/>
      <c r="F11" s="33"/>
      <c r="G11" s="33"/>
      <c r="H11" s="33"/>
      <c r="I11" s="33"/>
      <c r="J11" s="33"/>
    </row>
    <row r="12" spans="1:11" ht="15.75" x14ac:dyDescent="0.25">
      <c r="A12" s="35" t="s">
        <v>11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1" ht="39.75" customHeight="1" x14ac:dyDescent="0.25">
      <c r="A13" s="12" t="s">
        <v>12</v>
      </c>
      <c r="B13" s="13">
        <v>3.3</v>
      </c>
      <c r="C13" s="42" t="s">
        <v>54</v>
      </c>
      <c r="D13" s="42"/>
      <c r="E13" s="42"/>
      <c r="F13" s="42"/>
      <c r="G13" s="42"/>
      <c r="H13" s="42"/>
      <c r="I13" s="42"/>
      <c r="J13" s="42"/>
    </row>
    <row r="14" spans="1:11" x14ac:dyDescent="0.25">
      <c r="A14" s="12" t="s">
        <v>13</v>
      </c>
      <c r="B14" s="14">
        <v>3.5</v>
      </c>
      <c r="C14" s="42" t="s">
        <v>53</v>
      </c>
      <c r="D14" s="42"/>
      <c r="E14" s="42"/>
      <c r="F14" s="42"/>
      <c r="G14" s="42"/>
      <c r="H14" s="42"/>
      <c r="I14" s="42"/>
      <c r="J14" s="42"/>
    </row>
    <row r="15" spans="1:11" ht="41.25" customHeight="1" x14ac:dyDescent="0.25">
      <c r="A15" s="12" t="s">
        <v>14</v>
      </c>
      <c r="B15" s="19" t="s">
        <v>55</v>
      </c>
      <c r="C15" s="42" t="s">
        <v>56</v>
      </c>
      <c r="D15" s="42"/>
      <c r="E15" s="42"/>
      <c r="F15" s="42"/>
      <c r="G15" s="42"/>
      <c r="H15" s="42"/>
      <c r="I15" s="42"/>
      <c r="J15" s="42"/>
    </row>
    <row r="16" spans="1:11" ht="15.75" x14ac:dyDescent="0.25">
      <c r="A16" s="35" t="s">
        <v>15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 ht="17.25" customHeight="1" x14ac:dyDescent="0.25">
      <c r="A17" s="10" t="s">
        <v>16</v>
      </c>
      <c r="B17" s="43" t="s">
        <v>58</v>
      </c>
      <c r="C17" s="43"/>
      <c r="D17" s="43"/>
      <c r="E17" s="43"/>
      <c r="F17" s="43"/>
      <c r="G17" s="43"/>
      <c r="H17" s="43"/>
      <c r="I17" s="43"/>
      <c r="J17" s="43"/>
    </row>
    <row r="18" spans="1:13" ht="42.75" customHeight="1" x14ac:dyDescent="0.25">
      <c r="A18" s="15" t="s">
        <v>17</v>
      </c>
      <c r="B18" s="43" t="s">
        <v>57</v>
      </c>
      <c r="C18" s="43"/>
      <c r="D18" s="43"/>
      <c r="E18" s="43"/>
      <c r="F18" s="43"/>
      <c r="G18" s="43"/>
      <c r="H18" s="43"/>
      <c r="I18" s="43"/>
      <c r="J18" s="43"/>
    </row>
    <row r="19" spans="1:13" x14ac:dyDescent="0.25">
      <c r="A19" s="15" t="s">
        <v>18</v>
      </c>
      <c r="B19" s="43" t="s">
        <v>59</v>
      </c>
      <c r="C19" s="43"/>
      <c r="D19" s="43"/>
      <c r="E19" s="43"/>
      <c r="F19" s="43"/>
      <c r="G19" s="43"/>
      <c r="H19" s="43"/>
      <c r="I19" s="43"/>
      <c r="J19" s="43"/>
    </row>
    <row r="20" spans="1:13" ht="15.75" x14ac:dyDescent="0.25">
      <c r="A20" s="35" t="s">
        <v>73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 ht="15.75" x14ac:dyDescent="0.25">
      <c r="A21" s="30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2"/>
    </row>
    <row r="22" spans="1:13" ht="15" customHeight="1" x14ac:dyDescent="0.25">
      <c r="A22" s="37" t="s">
        <v>20</v>
      </c>
      <c r="B22" s="37"/>
      <c r="C22" s="37" t="s">
        <v>21</v>
      </c>
      <c r="D22" s="37"/>
      <c r="E22" s="37"/>
      <c r="F22" s="37" t="s">
        <v>22</v>
      </c>
      <c r="G22" s="37"/>
      <c r="H22" s="37"/>
      <c r="I22" s="37" t="s">
        <v>23</v>
      </c>
      <c r="J22" s="37"/>
    </row>
    <row r="23" spans="1:13" x14ac:dyDescent="0.25">
      <c r="A23" s="38">
        <v>100425000</v>
      </c>
      <c r="B23" s="38"/>
      <c r="C23" s="38">
        <v>101150000</v>
      </c>
      <c r="D23" s="38"/>
      <c r="E23" s="38"/>
      <c r="F23" s="38">
        <v>8613330.5999999996</v>
      </c>
      <c r="G23" s="38"/>
      <c r="H23" s="38"/>
      <c r="I23" s="39">
        <f>+F23/C23</f>
        <v>8.5154034602076115E-2</v>
      </c>
      <c r="J23" s="39"/>
    </row>
    <row r="24" spans="1:13" ht="15.75" x14ac:dyDescent="0.25">
      <c r="A24" s="30" t="s">
        <v>24</v>
      </c>
      <c r="B24" s="30"/>
      <c r="C24" s="30"/>
      <c r="D24" s="30"/>
      <c r="E24" s="30"/>
      <c r="F24" s="30"/>
      <c r="G24" s="30"/>
      <c r="H24" s="30"/>
      <c r="I24" s="30"/>
      <c r="J24" s="30"/>
      <c r="K24" s="2"/>
    </row>
    <row r="25" spans="1:13" x14ac:dyDescent="0.25">
      <c r="A25" s="26"/>
      <c r="B25" s="26"/>
      <c r="C25" s="40" t="s">
        <v>25</v>
      </c>
      <c r="D25" s="41"/>
      <c r="E25" s="40" t="s">
        <v>26</v>
      </c>
      <c r="F25" s="41"/>
      <c r="G25" s="40" t="s">
        <v>27</v>
      </c>
      <c r="H25" s="40"/>
      <c r="I25" s="40" t="s">
        <v>28</v>
      </c>
      <c r="J25" s="41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96" x14ac:dyDescent="0.25">
      <c r="A27" s="22" t="s">
        <v>69</v>
      </c>
      <c r="B27" s="28" t="s">
        <v>70</v>
      </c>
      <c r="C27" s="21">
        <v>972</v>
      </c>
      <c r="D27" s="23">
        <v>100425000</v>
      </c>
      <c r="E27" s="23">
        <v>243</v>
      </c>
      <c r="F27" s="23">
        <v>25106250</v>
      </c>
      <c r="G27" s="21">
        <v>83</v>
      </c>
      <c r="H27" s="23">
        <v>8613330.5999999996</v>
      </c>
      <c r="I27" s="24">
        <f>IF(G27&gt;0,G27/E27,0)</f>
        <v>0.34156378600823045</v>
      </c>
      <c r="J27" s="25">
        <f>IF(H27&gt;0,H27/F27,0)</f>
        <v>0.34307515459297983</v>
      </c>
      <c r="L27" s="27"/>
    </row>
    <row r="28" spans="1:13" ht="15.75" x14ac:dyDescent="0.25">
      <c r="A28" s="35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M28" s="27"/>
    </row>
    <row r="29" spans="1:13" ht="15.75" x14ac:dyDescent="0.25">
      <c r="A29" s="30" t="s">
        <v>40</v>
      </c>
      <c r="B29" s="30"/>
      <c r="C29" s="30"/>
      <c r="D29" s="30"/>
      <c r="E29" s="30"/>
      <c r="F29" s="30"/>
      <c r="G29" s="30"/>
      <c r="H29" s="30"/>
      <c r="I29" s="30"/>
      <c r="J29" s="30"/>
      <c r="K29" s="2"/>
      <c r="M29" s="27"/>
    </row>
    <row r="30" spans="1:13" ht="33.75" customHeight="1" x14ac:dyDescent="0.25">
      <c r="A30" s="17" t="s">
        <v>41</v>
      </c>
      <c r="B30" s="36" t="s">
        <v>69</v>
      </c>
      <c r="C30" s="36"/>
      <c r="D30" s="36"/>
      <c r="E30" s="36"/>
      <c r="F30" s="36"/>
      <c r="G30" s="36"/>
      <c r="H30" s="36"/>
      <c r="I30" s="36"/>
      <c r="J30" s="36"/>
      <c r="M30" s="29"/>
    </row>
    <row r="31" spans="1:13" ht="23.25" customHeight="1" x14ac:dyDescent="0.25">
      <c r="A31" s="17" t="s">
        <v>42</v>
      </c>
      <c r="B31" s="33" t="s">
        <v>71</v>
      </c>
      <c r="C31" s="33"/>
      <c r="D31" s="33"/>
      <c r="E31" s="33"/>
      <c r="F31" s="33"/>
      <c r="G31" s="33"/>
      <c r="H31" s="33"/>
      <c r="I31" s="33"/>
      <c r="J31" s="33"/>
    </row>
    <row r="32" spans="1:13" ht="36" customHeight="1" x14ac:dyDescent="0.25">
      <c r="A32" s="17" t="s">
        <v>43</v>
      </c>
      <c r="B32" s="33" t="s">
        <v>75</v>
      </c>
      <c r="C32" s="33"/>
      <c r="D32" s="33"/>
      <c r="E32" s="33"/>
      <c r="F32" s="33"/>
      <c r="G32" s="33"/>
      <c r="H32" s="33"/>
      <c r="I32" s="33"/>
      <c r="J32" s="33"/>
    </row>
    <row r="33" spans="1:11" ht="58.5" customHeight="1" x14ac:dyDescent="0.25">
      <c r="A33" s="17" t="s">
        <v>44</v>
      </c>
      <c r="B33" s="33" t="s">
        <v>76</v>
      </c>
      <c r="C33" s="33"/>
      <c r="D33" s="33"/>
      <c r="E33" s="33"/>
      <c r="F33" s="33"/>
      <c r="G33" s="33"/>
      <c r="H33" s="33"/>
      <c r="I33" s="33"/>
      <c r="J33" s="33"/>
    </row>
    <row r="34" spans="1:11" ht="15.75" x14ac:dyDescent="0.25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5.75" x14ac:dyDescent="0.25">
      <c r="A35" s="32" t="s">
        <v>46</v>
      </c>
      <c r="B35" s="32"/>
      <c r="C35" s="32"/>
      <c r="D35" s="32"/>
      <c r="E35" s="32"/>
      <c r="F35" s="32"/>
      <c r="G35" s="32"/>
      <c r="H35" s="32"/>
      <c r="I35" s="32"/>
      <c r="J35" s="32"/>
      <c r="K35" s="2"/>
    </row>
    <row r="36" spans="1:11" ht="18.7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1" t="s">
        <v>65</v>
      </c>
      <c r="B41" s="31"/>
      <c r="C41" s="31"/>
      <c r="G41" s="31" t="s">
        <v>63</v>
      </c>
      <c r="H41" s="31"/>
      <c r="I41" s="31"/>
      <c r="J41" s="31"/>
    </row>
    <row r="42" spans="1:11" x14ac:dyDescent="0.25">
      <c r="A42" s="31" t="s">
        <v>62</v>
      </c>
      <c r="B42" s="31"/>
      <c r="C42" s="31"/>
      <c r="G42" s="31" t="s">
        <v>64</v>
      </c>
      <c r="H42" s="31"/>
      <c r="I42" s="31"/>
      <c r="J42" s="31"/>
    </row>
  </sheetData>
  <mergeCells count="50">
    <mergeCell ref="A42:C42"/>
    <mergeCell ref="G42:J42"/>
    <mergeCell ref="A34:J34"/>
    <mergeCell ref="A35:J35"/>
    <mergeCell ref="A36:J36"/>
    <mergeCell ref="A37:J37"/>
    <mergeCell ref="A41:C41"/>
    <mergeCell ref="G41:J4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2024-04-17T18:15:46Z</cp:lastPrinted>
  <dcterms:created xsi:type="dcterms:W3CDTF">2022-03-02T18:39:17Z</dcterms:created>
  <dcterms:modified xsi:type="dcterms:W3CDTF">2025-04-07T15:07:19Z</dcterms:modified>
</cp:coreProperties>
</file>