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aperalta\Desktop\2025\PRESUPUESTO FISICO FINANCIERO 2025\"/>
    </mc:Choice>
  </mc:AlternateContent>
  <xr:revisionPtr revIDLastSave="0" documentId="13_ncr:1_{BFD7CFDB-DE6B-485A-8385-3DC015B255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951" sheetId="1" r:id="rId1"/>
    <sheet name="795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2" l="1"/>
  <c r="I23" i="1"/>
  <c r="J27" i="2"/>
  <c r="I27" i="2"/>
  <c r="J27" i="1"/>
  <c r="I27" i="1"/>
</calcChain>
</file>

<file path=xl/sharedStrings.xml><?xml version="1.0" encoding="utf-8"?>
<sst xmlns="http://schemas.openxmlformats.org/spreadsheetml/2006/main" count="146" uniqueCount="78">
  <si>
    <t>Informe de Evaluación Trimestral de las Metas Físicas-Financieras</t>
  </si>
  <si>
    <t>Código</t>
  </si>
  <si>
    <t>Documento Relacionado</t>
  </si>
  <si>
    <t>Versión</t>
  </si>
  <si>
    <t>DEC-FOR013</t>
  </si>
  <si>
    <t>I.I - Completar los datos requeridos sobre la institución</t>
  </si>
  <si>
    <t>Capítulo</t>
  </si>
  <si>
    <t>Subcapítulo</t>
  </si>
  <si>
    <t>Unidad Ejecutora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</si>
  <si>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</si>
  <si>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</si>
  <si>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</si>
  <si>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</si>
  <si>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</si>
  <si>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</si>
  <si>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</si>
  <si>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</si>
  <si>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</si>
  <si>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</si>
  <si>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</si>
  <si>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</si>
  <si>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</si>
  <si>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</si>
  <si>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</si>
  <si>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</si>
  <si>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</t>
  </si>
  <si>
    <t>Programación Trimestral</t>
  </si>
  <si>
    <t>Ejecución Trimestral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</si>
  <si>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</si>
  <si>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</si>
  <si>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</si>
  <si>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</si>
  <si>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</si>
  <si>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</si>
  <si>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</si>
  <si>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</si>
  <si>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</si>
  <si>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</si>
  <si>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</si>
  <si>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</si>
  <si>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</si>
  <si>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</si>
  <si>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</si>
  <si>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</si>
  <si>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</si>
  <si>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</si>
  <si>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</si>
  <si>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I -Información Institucional</t>
  </si>
  <si>
    <t>Fecha  Versión</t>
  </si>
  <si>
    <t>Lineamiento para la Ejecución Presupuestaria 2019 de las Empresas Publicas no Financieras e Instituciones Públicas</t>
  </si>
  <si>
    <t>6118- LOTERIA NACIONAL</t>
  </si>
  <si>
    <t>01- LOTERIA NACIONAL</t>
  </si>
  <si>
    <t>0001- LOTERIA NACIONAL</t>
  </si>
  <si>
    <t>Estructura Productuva Competitiva</t>
  </si>
  <si>
    <t>Desarrollo Productivo</t>
  </si>
  <si>
    <t>3.5.2</t>
  </si>
  <si>
    <t>Crear la infraestructura (física e institucional) de normalización, metrología, reglamentación técnica y acreditación, que garantice el cumplimiento de los requisitos de los mercados globales y un compromiso con la excelencia.</t>
  </si>
  <si>
    <t>Diseño, confección, producción y comercialización de productos de la Lotería Nacional Dominicana.</t>
  </si>
  <si>
    <t>Produccion y Comercializacion de Productos de Loteria</t>
  </si>
  <si>
    <t>Usuarios del mercado de loteria</t>
  </si>
  <si>
    <t>Velar por el cumplimiento de las leyes que regulan los juegos de loterías en el país y las obligaciones de las personas física y morales que intervienen en la actividad, al tiempo de recaudar recursos económicos mediante el otorgamiento de franquicias de juegos y las ventas de billetes y quinielas, para destinarlos a obras sociales.</t>
  </si>
  <si>
    <t>Ser reconocida como una institución moderna, limpia y confiable, comprometida con el control de juegos de loterías e impulsada por un alto sentido de responsabilidad social enmarcado en los principios y valores filantrópicos que le dieron origen.</t>
  </si>
  <si>
    <t>Directora Financiera</t>
  </si>
  <si>
    <t>Marlenny Peralta</t>
  </si>
  <si>
    <t>Encargada de Presupuesto</t>
  </si>
  <si>
    <t>Nataly Paniagua de Rosario</t>
  </si>
  <si>
    <t>7951-Población mayor de 18 años y distribuidores autorizados con producción y venta de los productos de la Lotería Nacional</t>
  </si>
  <si>
    <t xml:space="preserve">Cantidad de productos de Loteria Nacional vendidos	</t>
  </si>
  <si>
    <t>7951-Población mayor de 18 años y distribuidores autorizados con producción y venta de los productos de la Lotería Nacional.</t>
  </si>
  <si>
    <t>7952-Propietarios de Bancas de loterías y clientes mayores de 18 años que compran los productos de la Lotería Nacional reciben los sorteos realizados de manera transparente</t>
  </si>
  <si>
    <t xml:space="preserve">Cantidad de sorteos celebrados	 </t>
  </si>
  <si>
    <t xml:space="preserve">Lograr la ejecucion de las actividades propias de la celebracion de sorteos tanto de Fenabanca como de los sorteos de la Loteria Nacional. </t>
  </si>
  <si>
    <t xml:space="preserve">Con este producto se quiere lograr contabilizar el presupuesto y la ejecucion de las actividades de produccion y venta de los productos de la Loteria Nacional. </t>
  </si>
  <si>
    <t>IV. Formulación y Ejecución Física-Financiera Enero a Marzo 2025</t>
  </si>
  <si>
    <t xml:space="preserve">El Presupuesto Inicial para este producto fue de RD$563,825,000.00 pero realizamos ajustes a este programa que impactan en la estructura programatica, convirtiendolo en un presupuesto vigente de RD$553,095,994.31. </t>
  </si>
  <si>
    <t>El Presupuesto Inicial para este producto fue de RD$110,425,000.00 pero se realizaron modificaciones presupuestarias que impactan la estructura programatica, aumentando el presupuesto vigente a RD$101,150,000.00</t>
  </si>
  <si>
    <t>La ejecucion de este producto fue de un 100% en cuanto a la ejecucion fisica ya que se celebraron los sorteos programados para el trimestre enero-marzo 2024, sin embargo, la ejecucion financiera fue de un 34.31% en base al Presupuesto Anual Vigente y la Programacion del trimestre ya que en este trimestre se pagaron las nominas de la Direccion de Sorteos y el pago de servicio de notarizacion de sorteos.</t>
  </si>
  <si>
    <t xml:space="preserve">En el primer trimestre logramos realizar el pago de las nominas de las Direcciones de Produccion y Comercial, ademas del pago de premios a ganadores de los sorteos celebrados en beneficio de la Loteria Nacional.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</si>
</sst>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i/>
      <sz val="9"/>
      <color theme="1"/>
      <name val="Calibri"/>
      <family val="2"/>
      <scheme val="minor"/>
    </font>
    <font>
      <sz val="9"/>
      <name val="Calibri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3" fillId="2" borderId="1" xfId="0" applyFont="1" applyFill="1" applyBorder="1" applyAlignment="1">
      <alignment vertical="top" wrapText="1"/>
    </xf>
    <xf numFmtId="0" fontId="0" fillId="0" borderId="0" xfId="0" applyProtection="1">
      <protection locked="0"/>
    </xf>
    <xf numFmtId="0" fontId="3" fillId="2" borderId="5" xfId="0" applyFont="1" applyFill="1" applyBorder="1" applyAlignment="1">
      <alignment vertical="top" wrapText="1"/>
    </xf>
    <xf numFmtId="14" fontId="5" fillId="3" borderId="7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vertical="top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1" fillId="0" borderId="0" xfId="0" applyFont="1" applyProtection="1">
      <protection locked="0"/>
    </xf>
    <xf numFmtId="0" fontId="9" fillId="0" borderId="17" xfId="0" applyFont="1" applyBorder="1" applyAlignment="1">
      <alignment vertical="center"/>
    </xf>
    <xf numFmtId="0" fontId="2" fillId="0" borderId="17" xfId="0" applyFont="1" applyBorder="1"/>
    <xf numFmtId="0" fontId="5" fillId="0" borderId="17" xfId="0" applyFont="1" applyBorder="1" applyAlignment="1">
      <alignment vertical="center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/>
    </xf>
    <xf numFmtId="0" fontId="9" fillId="0" borderId="17" xfId="0" applyFont="1" applyBorder="1" applyAlignment="1">
      <alignment vertical="center" wrapText="1"/>
    </xf>
    <xf numFmtId="0" fontId="16" fillId="8" borderId="17" xfId="0" applyFont="1" applyFill="1" applyBorder="1" applyAlignment="1">
      <alignment horizontal="center" vertical="center" wrapText="1" readingOrder="1"/>
    </xf>
    <xf numFmtId="0" fontId="5" fillId="0" borderId="17" xfId="0" applyFont="1" applyBorder="1" applyAlignment="1" applyProtection="1">
      <alignment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20" fillId="0" borderId="17" xfId="0" applyFont="1" applyBorder="1" applyAlignment="1" applyProtection="1">
      <alignment vertical="top" wrapText="1"/>
      <protection locked="0"/>
    </xf>
    <xf numFmtId="165" fontId="20" fillId="0" borderId="17" xfId="0" applyNumberFormat="1" applyFont="1" applyBorder="1" applyAlignment="1" applyProtection="1">
      <alignment horizontal="center" vertical="center" wrapText="1"/>
      <protection locked="0"/>
    </xf>
    <xf numFmtId="0" fontId="20" fillId="0" borderId="18" xfId="0" applyFont="1" applyBorder="1" applyAlignment="1" applyProtection="1">
      <alignment horizontal="left" vertical="center" wrapText="1"/>
      <protection locked="0"/>
    </xf>
    <xf numFmtId="166" fontId="20" fillId="0" borderId="17" xfId="0" applyNumberFormat="1" applyFont="1" applyBorder="1" applyAlignment="1" applyProtection="1">
      <alignment horizontal="center" vertical="center" wrapText="1"/>
      <protection locked="0"/>
    </xf>
    <xf numFmtId="10" fontId="20" fillId="7" borderId="17" xfId="2" applyNumberFormat="1" applyFont="1" applyFill="1" applyBorder="1" applyAlignment="1" applyProtection="1">
      <alignment horizontal="center" vertical="center" wrapText="1"/>
      <protection locked="0"/>
    </xf>
    <xf numFmtId="167" fontId="20" fillId="7" borderId="19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17" xfId="0" applyFill="1" applyBorder="1"/>
    <xf numFmtId="43" fontId="0" fillId="0" borderId="0" xfId="1" applyFont="1"/>
    <xf numFmtId="0" fontId="20" fillId="0" borderId="17" xfId="0" applyFont="1" applyBorder="1" applyAlignment="1" applyProtection="1">
      <alignment vertical="center" wrapText="1"/>
      <protection locked="0"/>
    </xf>
    <xf numFmtId="43" fontId="0" fillId="0" borderId="0" xfId="0" applyNumberFormat="1"/>
    <xf numFmtId="0" fontId="8" fillId="5" borderId="17" xfId="0" applyFont="1" applyFill="1" applyBorder="1" applyAlignment="1">
      <alignment horizontal="left" vertical="center"/>
    </xf>
    <xf numFmtId="0" fontId="14" fillId="0" borderId="0" xfId="0" applyFont="1" applyAlignment="1" applyProtection="1">
      <alignment horizontal="center"/>
      <protection locked="0"/>
    </xf>
    <xf numFmtId="0" fontId="8" fillId="5" borderId="17" xfId="0" applyFont="1" applyFill="1" applyBorder="1" applyAlignment="1">
      <alignment horizontal="left" vertical="center" wrapText="1"/>
    </xf>
    <xf numFmtId="0" fontId="19" fillId="0" borderId="17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7" fillId="4" borderId="17" xfId="0" applyFont="1" applyFill="1" applyBorder="1" applyAlignment="1">
      <alignment horizontal="left" vertical="center"/>
    </xf>
    <xf numFmtId="49" fontId="10" fillId="0" borderId="17" xfId="0" applyNumberFormat="1" applyFont="1" applyBorder="1" applyAlignment="1" applyProtection="1">
      <alignment horizontal="left" vertical="center" wrapText="1"/>
      <protection locked="0"/>
    </xf>
    <xf numFmtId="0" fontId="14" fillId="6" borderId="17" xfId="0" applyFont="1" applyFill="1" applyBorder="1" applyAlignment="1">
      <alignment horizontal="center" vertical="center" wrapText="1" readingOrder="1"/>
    </xf>
    <xf numFmtId="39" fontId="11" fillId="0" borderId="17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0" borderId="17" xfId="2" applyNumberFormat="1" applyFont="1" applyFill="1" applyBorder="1" applyAlignment="1" applyProtection="1">
      <alignment horizontal="center" vertical="center" wrapText="1" readingOrder="1"/>
    </xf>
    <xf numFmtId="0" fontId="15" fillId="8" borderId="17" xfId="0" applyFont="1" applyFill="1" applyBorder="1" applyAlignment="1">
      <alignment horizontal="center" vertical="center" wrapText="1" readingOrder="1"/>
    </xf>
    <xf numFmtId="0" fontId="11" fillId="6" borderId="17" xfId="0" applyFont="1" applyFill="1" applyBorder="1" applyAlignment="1">
      <alignment vertical="top" wrapText="1"/>
    </xf>
    <xf numFmtId="0" fontId="10" fillId="6" borderId="17" xfId="0" applyFont="1" applyFill="1" applyBorder="1" applyAlignment="1">
      <alignment horizontal="left" vertical="center" wrapText="1"/>
    </xf>
    <xf numFmtId="0" fontId="10" fillId="0" borderId="17" xfId="0" applyFont="1" applyBorder="1" applyAlignment="1" applyProtection="1">
      <alignment horizontal="left" vertical="center" wrapText="1"/>
      <protection locked="0"/>
    </xf>
    <xf numFmtId="49" fontId="10" fillId="0" borderId="17" xfId="0" quotePrefix="1" applyNumberFormat="1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76200</xdr:rowOff>
    </xdr:from>
    <xdr:ext cx="1322070" cy="705271"/>
    <xdr:pic>
      <xdr:nvPicPr>
        <xdr:cNvPr id="2" name="Imagen 1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76200"/>
          <a:ext cx="1322070" cy="70527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76200</xdr:rowOff>
    </xdr:from>
    <xdr:ext cx="1322070" cy="705271"/>
    <xdr:pic>
      <xdr:nvPicPr>
        <xdr:cNvPr id="2" name="Imagen 1">
          <a:extLst>
            <a:ext uri="{FF2B5EF4-FFF2-40B4-BE49-F238E27FC236}">
              <a16:creationId xmlns:a16="http://schemas.microsoft.com/office/drawing/2014/main" id="{3B10C65D-380F-43C7-AA29-5424DBFC5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76200"/>
          <a:ext cx="1322070" cy="705271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6:J27" totalsRowShown="0" headerRowDxfId="29" dataDxfId="27" headerRowBorderDxfId="28" tableBorderDxfId="26" totalsRowBorderDxfId="25">
  <tableColumns count="10">
    <tableColumn id="1" xr3:uid="{00000000-0010-0000-0000-000001000000}" name="Producto" dataDxfId="24"/>
    <tableColumn id="2" xr3:uid="{00000000-0010-0000-0000-000002000000}" name="Indicador" dataDxfId="23"/>
    <tableColumn id="3" xr3:uid="{00000000-0010-0000-0000-000003000000}" name="Física_x000a_(A)" dataDxfId="22"/>
    <tableColumn id="4" xr3:uid="{00000000-0010-0000-0000-000004000000}" name="Financiera_x000a_(B)" dataDxfId="21"/>
    <tableColumn id="9" xr3:uid="{00000000-0010-0000-0000-000009000000}" name="Física_x000a_(C)" dataDxfId="20"/>
    <tableColumn id="10" xr3:uid="{00000000-0010-0000-0000-00000A000000}" name="Financiera_x000a_(D)" dataDxfId="19"/>
    <tableColumn id="5" xr3:uid="{00000000-0010-0000-0000-000005000000}" name="Física _x000a_(E)" dataDxfId="18"/>
    <tableColumn id="6" xr3:uid="{00000000-0010-0000-0000-000006000000}" name="Financiera _x000a_ (F)" dataDxfId="17"/>
    <tableColumn id="7" xr3:uid="{00000000-0010-0000-0000-000007000000}" name="Física _x000a_(%)_x000a_ G=E/C" dataDxfId="16" dataCellStyle="Porcentaje">
      <calculatedColumnFormula>IF(G27&gt;0,G27/E27,0)</calculatedColumnFormula>
    </tableColumn>
    <tableColumn id="8" xr3:uid="{00000000-0010-0000-0000-000008000000}" name="Financiero _x000a_(%) _x000a_H=F/D" dataDxfId="15">
      <calculatedColumnFormula>IF(H27&gt;0,H27/F27,0)</calculatedColumnFormula>
    </tableColumn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33BE63B-5B84-448B-AA6C-6FD23F72F4C0}" name="Tabla13" displayName="Tabla13" ref="A26:J27" totalsRowShown="0" headerRowDxfId="14" dataDxfId="12" headerRowBorderDxfId="13" tableBorderDxfId="11" totalsRowBorderDxfId="10">
  <tableColumns count="10">
    <tableColumn id="1" xr3:uid="{116E6D41-F77F-4E01-9187-EF0CA39D69B0}" name="Producto" dataDxfId="9"/>
    <tableColumn id="2" xr3:uid="{556795A6-AAB2-4BD8-8D1B-F50AA228DE13}" name="Indicador" dataDxfId="8"/>
    <tableColumn id="3" xr3:uid="{86653FA3-707E-4995-BE01-3C59CCA7D877}" name="Física_x000a_(A)" dataDxfId="7"/>
    <tableColumn id="4" xr3:uid="{8D50F3BD-CB1A-481E-8CCB-166721336A53}" name="Financiera_x000a_(B)" dataDxfId="6"/>
    <tableColumn id="9" xr3:uid="{E2532A4C-0392-4842-A1BA-124C180F2F2E}" name="Física_x000a_(C)" dataDxfId="5"/>
    <tableColumn id="10" xr3:uid="{F7C15B1F-47E1-40C6-8975-59AD86C7375B}" name="Financiera_x000a_(D)" dataDxfId="4"/>
    <tableColumn id="5" xr3:uid="{42369634-21C3-4AA1-8D37-EBA0D5DEF467}" name="Física _x000a_(E)" dataDxfId="3"/>
    <tableColumn id="6" xr3:uid="{0EC2FEE7-B8F7-4B12-8FFB-03D52E16C97F}" name="Financiera _x000a_ (F)" dataDxfId="2"/>
    <tableColumn id="7" xr3:uid="{9596593E-6263-4AE1-A733-D4303AF9C0D5}" name="Física _x000a_(%)_x000a_ G=E/C" dataDxfId="1" dataCellStyle="Porcentaje">
      <calculatedColumnFormula>IF(G27&gt;0,G27/E27,0)</calculatedColumnFormula>
    </tableColumn>
    <tableColumn id="8" xr3:uid="{584ED5FA-503E-45FF-818C-1487095D3BDD}" name="Financiero _x000a_(%) _x000a_H=F/D" dataDxfId="0">
      <calculatedColumnFormula>IF(H27&gt;0,H27/F27,0)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"/>
  <sheetViews>
    <sheetView tabSelected="1" zoomScaleNormal="100" workbookViewId="0">
      <selection activeCell="L33" sqref="L33"/>
    </sheetView>
  </sheetViews>
  <sheetFormatPr baseColWidth="10" defaultRowHeight="15" x14ac:dyDescent="0.25"/>
  <cols>
    <col min="1" max="1" width="23" style="9" customWidth="1"/>
    <col min="2" max="3" width="12.7109375" style="9" customWidth="1"/>
    <col min="4" max="4" width="14.85546875" style="9" customWidth="1"/>
    <col min="5" max="10" width="12.7109375" style="9" customWidth="1"/>
    <col min="11" max="11" width="11.42578125" style="9"/>
    <col min="13" max="13" width="15.140625" bestFit="1" customWidth="1"/>
  </cols>
  <sheetData>
    <row r="1" spans="1:11" ht="21.75" thickBot="1" x14ac:dyDescent="0.3">
      <c r="A1" s="1"/>
      <c r="B1" s="45" t="s">
        <v>0</v>
      </c>
      <c r="C1" s="46"/>
      <c r="D1" s="46"/>
      <c r="E1" s="46"/>
      <c r="F1" s="46"/>
      <c r="G1" s="46"/>
      <c r="H1" s="46"/>
      <c r="I1" s="46"/>
      <c r="J1" s="47"/>
      <c r="K1" s="2"/>
    </row>
    <row r="2" spans="1:11" ht="21.75" thickBot="1" x14ac:dyDescent="0.3">
      <c r="A2" s="3"/>
      <c r="B2" s="48" t="s">
        <v>1</v>
      </c>
      <c r="C2" s="49"/>
      <c r="D2" s="48" t="s">
        <v>2</v>
      </c>
      <c r="E2" s="49"/>
      <c r="F2" s="49"/>
      <c r="G2" s="49"/>
      <c r="H2" s="50"/>
      <c r="I2" s="4" t="s">
        <v>48</v>
      </c>
      <c r="J2" s="5" t="s">
        <v>3</v>
      </c>
      <c r="K2" s="2"/>
    </row>
    <row r="3" spans="1:11" ht="21.75" thickBot="1" x14ac:dyDescent="0.3">
      <c r="A3" s="6"/>
      <c r="B3" s="51" t="s">
        <v>4</v>
      </c>
      <c r="C3" s="52"/>
      <c r="D3" s="51" t="s">
        <v>49</v>
      </c>
      <c r="E3" s="52"/>
      <c r="F3" s="52"/>
      <c r="G3" s="52"/>
      <c r="H3" s="53"/>
      <c r="I3" s="7">
        <v>44834</v>
      </c>
      <c r="J3" s="8">
        <v>0</v>
      </c>
      <c r="K3" s="2"/>
    </row>
    <row r="4" spans="1:11" x14ac:dyDescent="0.25">
      <c r="A4" s="54"/>
      <c r="B4" s="55"/>
      <c r="C4" s="55"/>
      <c r="D4" s="56"/>
      <c r="E4" s="56"/>
      <c r="F4" s="56"/>
      <c r="G4" s="56"/>
      <c r="H4" s="56"/>
      <c r="I4" s="55"/>
      <c r="J4" s="57"/>
      <c r="K4" s="2"/>
    </row>
    <row r="5" spans="1:11" ht="15.75" x14ac:dyDescent="0.25">
      <c r="A5" s="35" t="s">
        <v>47</v>
      </c>
      <c r="B5" s="35"/>
      <c r="C5" s="35"/>
      <c r="D5" s="35"/>
      <c r="E5" s="35"/>
      <c r="F5" s="35"/>
      <c r="G5" s="35"/>
      <c r="H5" s="35"/>
      <c r="I5" s="35"/>
      <c r="J5" s="35"/>
      <c r="K5" s="2"/>
    </row>
    <row r="6" spans="1:11" ht="15.75" x14ac:dyDescent="0.25">
      <c r="A6" s="30" t="s">
        <v>5</v>
      </c>
      <c r="B6" s="30"/>
      <c r="C6" s="30"/>
      <c r="D6" s="30"/>
      <c r="E6" s="30"/>
      <c r="F6" s="30"/>
      <c r="G6" s="30"/>
      <c r="H6" s="30"/>
      <c r="I6" s="30"/>
      <c r="J6" s="30"/>
      <c r="K6" s="2"/>
    </row>
    <row r="7" spans="1:11" x14ac:dyDescent="0.25">
      <c r="A7" s="10" t="s">
        <v>6</v>
      </c>
      <c r="B7" s="44" t="s">
        <v>50</v>
      </c>
      <c r="C7" s="44"/>
      <c r="D7" s="44"/>
      <c r="E7" s="44"/>
      <c r="F7" s="44"/>
      <c r="G7" s="44"/>
      <c r="H7" s="44"/>
      <c r="I7" s="44"/>
      <c r="J7" s="44"/>
      <c r="K7" s="2"/>
    </row>
    <row r="8" spans="1:11" ht="15" customHeight="1" x14ac:dyDescent="0.25">
      <c r="A8" s="11" t="s">
        <v>7</v>
      </c>
      <c r="B8" s="44" t="s">
        <v>51</v>
      </c>
      <c r="C8" s="44"/>
      <c r="D8" s="44"/>
      <c r="E8" s="44"/>
      <c r="F8" s="44"/>
      <c r="G8" s="44"/>
      <c r="H8" s="44"/>
      <c r="I8" s="44"/>
      <c r="J8" s="44"/>
      <c r="K8" s="2"/>
    </row>
    <row r="9" spans="1:11" x14ac:dyDescent="0.25">
      <c r="A9" s="11" t="s">
        <v>8</v>
      </c>
      <c r="B9" s="44" t="s">
        <v>52</v>
      </c>
      <c r="C9" s="44"/>
      <c r="D9" s="44"/>
      <c r="E9" s="44"/>
      <c r="F9" s="44"/>
      <c r="G9" s="44"/>
      <c r="H9" s="44"/>
      <c r="I9" s="44"/>
      <c r="J9" s="44"/>
      <c r="K9" s="2"/>
    </row>
    <row r="10" spans="1:11" ht="34.5" customHeight="1" x14ac:dyDescent="0.25">
      <c r="A10" s="12" t="s">
        <v>9</v>
      </c>
      <c r="B10" s="33" t="s">
        <v>60</v>
      </c>
      <c r="C10" s="33"/>
      <c r="D10" s="33"/>
      <c r="E10" s="33"/>
      <c r="F10" s="33"/>
      <c r="G10" s="33"/>
      <c r="H10" s="33"/>
      <c r="I10" s="33"/>
      <c r="J10" s="33"/>
    </row>
    <row r="11" spans="1:11" ht="25.5" customHeight="1" x14ac:dyDescent="0.25">
      <c r="A11" s="12" t="s">
        <v>10</v>
      </c>
      <c r="B11" s="33" t="s">
        <v>61</v>
      </c>
      <c r="C11" s="33"/>
      <c r="D11" s="33"/>
      <c r="E11" s="33"/>
      <c r="F11" s="33"/>
      <c r="G11" s="33"/>
      <c r="H11" s="33"/>
      <c r="I11" s="33"/>
      <c r="J11" s="33"/>
    </row>
    <row r="12" spans="1:11" ht="15.75" x14ac:dyDescent="0.25">
      <c r="A12" s="35" t="s">
        <v>11</v>
      </c>
      <c r="B12" s="35"/>
      <c r="C12" s="35"/>
      <c r="D12" s="35"/>
      <c r="E12" s="35"/>
      <c r="F12" s="35"/>
      <c r="G12" s="35"/>
      <c r="H12" s="35"/>
      <c r="I12" s="35"/>
      <c r="J12" s="35"/>
    </row>
    <row r="13" spans="1:11" ht="39.75" customHeight="1" x14ac:dyDescent="0.25">
      <c r="A13" s="12" t="s">
        <v>12</v>
      </c>
      <c r="B13" s="13">
        <v>3.3</v>
      </c>
      <c r="C13" s="42" t="s">
        <v>54</v>
      </c>
      <c r="D13" s="42"/>
      <c r="E13" s="42"/>
      <c r="F13" s="42"/>
      <c r="G13" s="42"/>
      <c r="H13" s="42"/>
      <c r="I13" s="42"/>
      <c r="J13" s="42"/>
    </row>
    <row r="14" spans="1:11" x14ac:dyDescent="0.25">
      <c r="A14" s="12" t="s">
        <v>13</v>
      </c>
      <c r="B14" s="14">
        <v>3.5</v>
      </c>
      <c r="C14" s="42" t="s">
        <v>53</v>
      </c>
      <c r="D14" s="42"/>
      <c r="E14" s="42"/>
      <c r="F14" s="42"/>
      <c r="G14" s="42"/>
      <c r="H14" s="42"/>
      <c r="I14" s="42"/>
      <c r="J14" s="42"/>
    </row>
    <row r="15" spans="1:11" ht="41.25" customHeight="1" x14ac:dyDescent="0.25">
      <c r="A15" s="12" t="s">
        <v>14</v>
      </c>
      <c r="B15" s="19" t="s">
        <v>55</v>
      </c>
      <c r="C15" s="42" t="s">
        <v>56</v>
      </c>
      <c r="D15" s="42"/>
      <c r="E15" s="42"/>
      <c r="F15" s="42"/>
      <c r="G15" s="42"/>
      <c r="H15" s="42"/>
      <c r="I15" s="42"/>
      <c r="J15" s="42"/>
    </row>
    <row r="16" spans="1:11" ht="15.75" x14ac:dyDescent="0.25">
      <c r="A16" s="35" t="s">
        <v>15</v>
      </c>
      <c r="B16" s="35"/>
      <c r="C16" s="35"/>
      <c r="D16" s="35"/>
      <c r="E16" s="35"/>
      <c r="F16" s="35"/>
      <c r="G16" s="35"/>
      <c r="H16" s="35"/>
      <c r="I16" s="35"/>
      <c r="J16" s="35"/>
    </row>
    <row r="17" spans="1:13" ht="17.25" customHeight="1" x14ac:dyDescent="0.25">
      <c r="A17" s="10" t="s">
        <v>16</v>
      </c>
      <c r="B17" s="43" t="s">
        <v>58</v>
      </c>
      <c r="C17" s="43"/>
      <c r="D17" s="43"/>
      <c r="E17" s="43"/>
      <c r="F17" s="43"/>
      <c r="G17" s="43"/>
      <c r="H17" s="43"/>
      <c r="I17" s="43"/>
      <c r="J17" s="43"/>
    </row>
    <row r="18" spans="1:13" ht="42.75" customHeight="1" x14ac:dyDescent="0.25">
      <c r="A18" s="15" t="s">
        <v>17</v>
      </c>
      <c r="B18" s="43" t="s">
        <v>57</v>
      </c>
      <c r="C18" s="43"/>
      <c r="D18" s="43"/>
      <c r="E18" s="43"/>
      <c r="F18" s="43"/>
      <c r="G18" s="43"/>
      <c r="H18" s="43"/>
      <c r="I18" s="43"/>
      <c r="J18" s="43"/>
    </row>
    <row r="19" spans="1:13" x14ac:dyDescent="0.25">
      <c r="A19" s="15" t="s">
        <v>18</v>
      </c>
      <c r="B19" s="43" t="s">
        <v>59</v>
      </c>
      <c r="C19" s="43"/>
      <c r="D19" s="43"/>
      <c r="E19" s="43"/>
      <c r="F19" s="43"/>
      <c r="G19" s="43"/>
      <c r="H19" s="43"/>
      <c r="I19" s="43"/>
      <c r="J19" s="43"/>
    </row>
    <row r="20" spans="1:13" ht="15.75" x14ac:dyDescent="0.25">
      <c r="A20" s="35" t="s">
        <v>73</v>
      </c>
      <c r="B20" s="35"/>
      <c r="C20" s="35"/>
      <c r="D20" s="35"/>
      <c r="E20" s="35"/>
      <c r="F20" s="35"/>
      <c r="G20" s="35"/>
      <c r="H20" s="35"/>
      <c r="I20" s="35"/>
      <c r="J20" s="35"/>
    </row>
    <row r="21" spans="1:13" ht="15.75" x14ac:dyDescent="0.25">
      <c r="A21" s="30" t="s">
        <v>19</v>
      </c>
      <c r="B21" s="30"/>
      <c r="C21" s="30"/>
      <c r="D21" s="30"/>
      <c r="E21" s="30"/>
      <c r="F21" s="30"/>
      <c r="G21" s="30"/>
      <c r="H21" s="30"/>
      <c r="I21" s="30"/>
      <c r="J21" s="30"/>
      <c r="K21" s="2"/>
    </row>
    <row r="22" spans="1:13" ht="15" customHeight="1" x14ac:dyDescent="0.25">
      <c r="A22" s="37" t="s">
        <v>20</v>
      </c>
      <c r="B22" s="37"/>
      <c r="C22" s="37" t="s">
        <v>21</v>
      </c>
      <c r="D22" s="37"/>
      <c r="E22" s="37"/>
      <c r="F22" s="37" t="s">
        <v>22</v>
      </c>
      <c r="G22" s="37"/>
      <c r="H22" s="37"/>
      <c r="I22" s="37" t="s">
        <v>23</v>
      </c>
      <c r="J22" s="37"/>
    </row>
    <row r="23" spans="1:13" x14ac:dyDescent="0.25">
      <c r="A23" s="38">
        <v>563825000</v>
      </c>
      <c r="B23" s="38"/>
      <c r="C23" s="38">
        <v>553095994.30999994</v>
      </c>
      <c r="D23" s="38"/>
      <c r="E23" s="38"/>
      <c r="F23" s="38">
        <v>10895291.449999999</v>
      </c>
      <c r="G23" s="38"/>
      <c r="H23" s="38"/>
      <c r="I23" s="39">
        <f>+F23/C23</f>
        <v>1.9698735051574778E-2</v>
      </c>
      <c r="J23" s="39"/>
    </row>
    <row r="24" spans="1:13" ht="15.75" x14ac:dyDescent="0.25">
      <c r="A24" s="30" t="s">
        <v>24</v>
      </c>
      <c r="B24" s="30"/>
      <c r="C24" s="30"/>
      <c r="D24" s="30"/>
      <c r="E24" s="30"/>
      <c r="F24" s="30"/>
      <c r="G24" s="30"/>
      <c r="H24" s="30"/>
      <c r="I24" s="30"/>
      <c r="J24" s="30"/>
      <c r="K24" s="2"/>
    </row>
    <row r="25" spans="1:13" x14ac:dyDescent="0.25">
      <c r="A25" s="26"/>
      <c r="B25" s="26"/>
      <c r="C25" s="40" t="s">
        <v>25</v>
      </c>
      <c r="D25" s="41"/>
      <c r="E25" s="40" t="s">
        <v>26</v>
      </c>
      <c r="F25" s="41"/>
      <c r="G25" s="40" t="s">
        <v>27</v>
      </c>
      <c r="H25" s="40"/>
      <c r="I25" s="40" t="s">
        <v>28</v>
      </c>
      <c r="J25" s="41"/>
    </row>
    <row r="26" spans="1:13" ht="38.25" x14ac:dyDescent="0.25">
      <c r="A26" s="16" t="s">
        <v>29</v>
      </c>
      <c r="B26" s="16" t="s">
        <v>30</v>
      </c>
      <c r="C26" s="16" t="s">
        <v>31</v>
      </c>
      <c r="D26" s="16" t="s">
        <v>32</v>
      </c>
      <c r="E26" s="16" t="s">
        <v>33</v>
      </c>
      <c r="F26" s="16" t="s">
        <v>34</v>
      </c>
      <c r="G26" s="16" t="s">
        <v>35</v>
      </c>
      <c r="H26" s="16" t="s">
        <v>36</v>
      </c>
      <c r="I26" s="16" t="s">
        <v>37</v>
      </c>
      <c r="J26" s="16" t="s">
        <v>38</v>
      </c>
    </row>
    <row r="27" spans="1:13" ht="60" x14ac:dyDescent="0.25">
      <c r="A27" s="22" t="s">
        <v>66</v>
      </c>
      <c r="B27" s="20" t="s">
        <v>67</v>
      </c>
      <c r="C27" s="21">
        <v>639432</v>
      </c>
      <c r="D27" s="23">
        <v>563825000</v>
      </c>
      <c r="E27" s="23">
        <v>159858</v>
      </c>
      <c r="F27" s="23">
        <v>140956250</v>
      </c>
      <c r="G27" s="21">
        <v>12356</v>
      </c>
      <c r="H27" s="23">
        <v>10895291.449999999</v>
      </c>
      <c r="I27" s="24">
        <f>IF(G27&gt;0,G27/E27,0)</f>
        <v>7.7293598068285604E-2</v>
      </c>
      <c r="J27" s="25">
        <f>IF(H27&gt;0,H27/F27,0)</f>
        <v>7.7295554116968909E-2</v>
      </c>
      <c r="M27" s="27"/>
    </row>
    <row r="28" spans="1:13" ht="15.75" x14ac:dyDescent="0.25">
      <c r="A28" s="35" t="s">
        <v>39</v>
      </c>
      <c r="B28" s="35"/>
      <c r="C28" s="35"/>
      <c r="D28" s="35"/>
      <c r="E28" s="35"/>
      <c r="F28" s="35"/>
      <c r="G28" s="35"/>
      <c r="H28" s="35"/>
      <c r="I28" s="35"/>
      <c r="J28" s="35"/>
    </row>
    <row r="29" spans="1:13" ht="15.75" x14ac:dyDescent="0.25">
      <c r="A29" s="30" t="s">
        <v>40</v>
      </c>
      <c r="B29" s="30"/>
      <c r="C29" s="30"/>
      <c r="D29" s="30"/>
      <c r="E29" s="30"/>
      <c r="F29" s="30"/>
      <c r="G29" s="30"/>
      <c r="H29" s="30"/>
      <c r="I29" s="30"/>
      <c r="J29" s="30"/>
      <c r="K29" s="2"/>
      <c r="M29" s="27"/>
    </row>
    <row r="30" spans="1:13" ht="23.25" customHeight="1" x14ac:dyDescent="0.25">
      <c r="A30" s="17" t="s">
        <v>41</v>
      </c>
      <c r="B30" s="36" t="s">
        <v>68</v>
      </c>
      <c r="C30" s="36"/>
      <c r="D30" s="36"/>
      <c r="E30" s="36"/>
      <c r="F30" s="36"/>
      <c r="G30" s="36"/>
      <c r="H30" s="36"/>
      <c r="I30" s="36"/>
      <c r="J30" s="36"/>
      <c r="M30" s="27"/>
    </row>
    <row r="31" spans="1:13" ht="23.25" customHeight="1" x14ac:dyDescent="0.25">
      <c r="A31" s="17" t="s">
        <v>42</v>
      </c>
      <c r="B31" s="33" t="s">
        <v>72</v>
      </c>
      <c r="C31" s="33"/>
      <c r="D31" s="33"/>
      <c r="E31" s="33"/>
      <c r="F31" s="33"/>
      <c r="G31" s="33"/>
      <c r="H31" s="33"/>
      <c r="I31" s="33"/>
      <c r="J31" s="33"/>
    </row>
    <row r="32" spans="1:13" ht="40.5" customHeight="1" x14ac:dyDescent="0.25">
      <c r="A32" s="17" t="s">
        <v>43</v>
      </c>
      <c r="B32" s="33" t="s">
        <v>74</v>
      </c>
      <c r="C32" s="33"/>
      <c r="D32" s="33"/>
      <c r="E32" s="33"/>
      <c r="F32" s="33"/>
      <c r="G32" s="33"/>
      <c r="H32" s="33"/>
      <c r="I32" s="33"/>
      <c r="J32" s="33"/>
    </row>
    <row r="33" spans="1:11" ht="46.5" customHeight="1" x14ac:dyDescent="0.25">
      <c r="A33" s="17" t="s">
        <v>44</v>
      </c>
      <c r="B33" s="33" t="s">
        <v>77</v>
      </c>
      <c r="C33" s="33"/>
      <c r="D33" s="33"/>
      <c r="E33" s="33"/>
      <c r="F33" s="33"/>
      <c r="G33" s="33"/>
      <c r="H33" s="33"/>
      <c r="I33" s="33"/>
      <c r="J33" s="33"/>
    </row>
    <row r="34" spans="1:11" ht="15.75" x14ac:dyDescent="0.25">
      <c r="A34" s="35" t="s">
        <v>45</v>
      </c>
      <c r="B34" s="35"/>
      <c r="C34" s="35"/>
      <c r="D34" s="35"/>
      <c r="E34" s="35"/>
      <c r="F34" s="35"/>
      <c r="G34" s="35"/>
      <c r="H34" s="35"/>
      <c r="I34" s="35"/>
      <c r="J34" s="35"/>
    </row>
    <row r="35" spans="1:11" ht="15.75" x14ac:dyDescent="0.25">
      <c r="A35" s="32" t="s">
        <v>46</v>
      </c>
      <c r="B35" s="32"/>
      <c r="C35" s="32"/>
      <c r="D35" s="32"/>
      <c r="E35" s="32"/>
      <c r="F35" s="32"/>
      <c r="G35" s="32"/>
      <c r="H35" s="32"/>
      <c r="I35" s="32"/>
      <c r="J35" s="32"/>
      <c r="K35" s="2"/>
    </row>
    <row r="36" spans="1:11" ht="18.75" customHeight="1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</row>
    <row r="37" spans="1:11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4"/>
    </row>
    <row r="38" spans="1:11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</row>
    <row r="41" spans="1:11" x14ac:dyDescent="0.25">
      <c r="A41" s="31" t="s">
        <v>65</v>
      </c>
      <c r="B41" s="31"/>
      <c r="C41" s="31"/>
      <c r="G41" s="31" t="s">
        <v>63</v>
      </c>
      <c r="H41" s="31"/>
      <c r="I41" s="31"/>
      <c r="J41" s="31"/>
    </row>
    <row r="42" spans="1:11" x14ac:dyDescent="0.25">
      <c r="A42" s="31" t="s">
        <v>62</v>
      </c>
      <c r="B42" s="31"/>
      <c r="C42" s="31"/>
      <c r="G42" s="31" t="s">
        <v>64</v>
      </c>
      <c r="H42" s="31"/>
      <c r="I42" s="31"/>
      <c r="J42" s="31"/>
    </row>
  </sheetData>
  <mergeCells count="50">
    <mergeCell ref="B9:J9"/>
    <mergeCell ref="B1:J1"/>
    <mergeCell ref="B2:C2"/>
    <mergeCell ref="D2:H2"/>
    <mergeCell ref="B3:C3"/>
    <mergeCell ref="D3:H3"/>
    <mergeCell ref="A4:J4"/>
    <mergeCell ref="A5:J5"/>
    <mergeCell ref="A6:J6"/>
    <mergeCell ref="B7:J7"/>
    <mergeCell ref="B8:J8"/>
    <mergeCell ref="A20:J20"/>
    <mergeCell ref="B10:J10"/>
    <mergeCell ref="B11:J11"/>
    <mergeCell ref="A12:J12"/>
    <mergeCell ref="C13:J13"/>
    <mergeCell ref="C14:J14"/>
    <mergeCell ref="C15:J15"/>
    <mergeCell ref="A16:J16"/>
    <mergeCell ref="B17:J17"/>
    <mergeCell ref="B18:J18"/>
    <mergeCell ref="B19:J19"/>
    <mergeCell ref="A28:J28"/>
    <mergeCell ref="A21:J21"/>
    <mergeCell ref="A22:B22"/>
    <mergeCell ref="C22:E22"/>
    <mergeCell ref="F22:H22"/>
    <mergeCell ref="I22:J22"/>
    <mergeCell ref="A23:B23"/>
    <mergeCell ref="C23:E23"/>
    <mergeCell ref="F23:H23"/>
    <mergeCell ref="I23:J23"/>
    <mergeCell ref="A24:J24"/>
    <mergeCell ref="C25:D25"/>
    <mergeCell ref="E25:F25"/>
    <mergeCell ref="G25:H25"/>
    <mergeCell ref="I25:J25"/>
    <mergeCell ref="A29:J29"/>
    <mergeCell ref="G42:J42"/>
    <mergeCell ref="G41:J41"/>
    <mergeCell ref="A35:J35"/>
    <mergeCell ref="A36:J36"/>
    <mergeCell ref="A37:J37"/>
    <mergeCell ref="A41:C41"/>
    <mergeCell ref="A42:C42"/>
    <mergeCell ref="A34:J34"/>
    <mergeCell ref="B30:J30"/>
    <mergeCell ref="B31:J31"/>
    <mergeCell ref="B32:J32"/>
    <mergeCell ref="B33:J33"/>
  </mergeCells>
  <dataValidations count="12">
    <dataValidation allowBlank="1" sqref="A7" xr:uid="{00000000-0002-0000-0000-000000000000}"/>
    <dataValidation allowBlank="1" showInputMessage="1" prompt="Nombre del capítulo" sqref="B7:J9" xr:uid="{00000000-0002-0000-0000-000001000000}"/>
    <dataValidation allowBlank="1" showInputMessage="1" showErrorMessage="1" prompt="¿A quién va dirigido el programa?, ¿qué característica tiene esta población que requiere ser beneficiada?" sqref="B19:J19" xr:uid="{00000000-0002-0000-0000-000002000000}"/>
    <dataValidation allowBlank="1" showInputMessage="1" showErrorMessage="1" prompt="Oportunidades de mejora identificadas" sqref="A36:J36" xr:uid="{00000000-0002-0000-0000-000004000000}"/>
    <dataValidation allowBlank="1" showInputMessage="1" showErrorMessage="1" prompt="Presupuesto del programa" sqref="A23:C23 F23" xr:uid="{00000000-0002-0000-0000-000005000000}"/>
    <dataValidation allowBlank="1" showInputMessage="1" showErrorMessage="1" prompt="¿En qué consiste el programa?" sqref="B18:J18" xr:uid="{00000000-0002-0000-0000-000006000000}"/>
    <dataValidation allowBlank="1" showInputMessage="1" showErrorMessage="1" prompt="Nombre de cada producto" sqref="A26:A27" xr:uid="{00000000-0002-0000-0000-000007000000}"/>
    <dataValidation allowBlank="1" showInputMessage="1" showErrorMessage="1" prompt="Nombre del indicador" sqref="B26:B27" xr:uid="{00000000-0002-0000-0000-000008000000}"/>
    <dataValidation allowBlank="1" showInputMessage="1" showErrorMessage="1" prompt="Meta anual del indicador" sqref="C26:C27 E26:E27" xr:uid="{00000000-0002-0000-0000-000009000000}"/>
    <dataValidation allowBlank="1" showInputMessage="1" showErrorMessage="1" prompt="Monto presupuestado para el producto" sqref="D26:D27 F26:F27" xr:uid="{00000000-0002-0000-0000-00000A000000}"/>
    <dataValidation allowBlank="1" showInputMessage="1" showErrorMessage="1" prompt="Meta alcanzada en el trimestre" sqref="G26:G27" xr:uid="{00000000-0002-0000-0000-00000B000000}"/>
    <dataValidation allowBlank="1" showInputMessage="1" showErrorMessage="1" prompt="Monto ejecutado en el trimestre" sqref="H26:H27" xr:uid="{00000000-0002-0000-0000-00000C000000}"/>
  </dataValidations>
  <printOptions horizontalCentered="1" verticalCentered="1"/>
  <pageMargins left="0.11811023622047245" right="0.11811023622047245" top="0.19685039370078741" bottom="0.15748031496062992" header="0.31496062992125984" footer="0.31496062992125984"/>
  <pageSetup scale="74" fitToHeight="0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0C55F-ECC0-4741-8DD7-D44364CF94CB}">
  <sheetPr>
    <pageSetUpPr fitToPage="1"/>
  </sheetPr>
  <dimension ref="A1:M42"/>
  <sheetViews>
    <sheetView topLeftCell="A27" workbookViewId="0">
      <selection activeCell="L33" sqref="L33"/>
    </sheetView>
  </sheetViews>
  <sheetFormatPr baseColWidth="10" defaultRowHeight="15" x14ac:dyDescent="0.25"/>
  <cols>
    <col min="1" max="1" width="23" style="9" customWidth="1"/>
    <col min="2" max="3" width="12.7109375" style="9" customWidth="1"/>
    <col min="4" max="4" width="14.85546875" style="9" customWidth="1"/>
    <col min="5" max="10" width="12.7109375" style="9" customWidth="1"/>
    <col min="11" max="11" width="11.42578125" style="9"/>
    <col min="12" max="13" width="14.140625" bestFit="1" customWidth="1"/>
  </cols>
  <sheetData>
    <row r="1" spans="1:11" ht="21.75" thickBot="1" x14ac:dyDescent="0.3">
      <c r="A1" s="1"/>
      <c r="B1" s="45" t="s">
        <v>0</v>
      </c>
      <c r="C1" s="46"/>
      <c r="D1" s="46"/>
      <c r="E1" s="46"/>
      <c r="F1" s="46"/>
      <c r="G1" s="46"/>
      <c r="H1" s="46"/>
      <c r="I1" s="46"/>
      <c r="J1" s="47"/>
      <c r="K1" s="2"/>
    </row>
    <row r="2" spans="1:11" ht="21.75" thickBot="1" x14ac:dyDescent="0.3">
      <c r="A2" s="3"/>
      <c r="B2" s="48" t="s">
        <v>1</v>
      </c>
      <c r="C2" s="49"/>
      <c r="D2" s="48" t="s">
        <v>2</v>
      </c>
      <c r="E2" s="49"/>
      <c r="F2" s="49"/>
      <c r="G2" s="49"/>
      <c r="H2" s="50"/>
      <c r="I2" s="4" t="s">
        <v>48</v>
      </c>
      <c r="J2" s="5" t="s">
        <v>3</v>
      </c>
      <c r="K2" s="2"/>
    </row>
    <row r="3" spans="1:11" ht="21.75" thickBot="1" x14ac:dyDescent="0.3">
      <c r="A3" s="6"/>
      <c r="B3" s="51" t="s">
        <v>4</v>
      </c>
      <c r="C3" s="52"/>
      <c r="D3" s="51" t="s">
        <v>49</v>
      </c>
      <c r="E3" s="52"/>
      <c r="F3" s="52"/>
      <c r="G3" s="52"/>
      <c r="H3" s="53"/>
      <c r="I3" s="7">
        <v>44834</v>
      </c>
      <c r="J3" s="8">
        <v>0</v>
      </c>
      <c r="K3" s="2"/>
    </row>
    <row r="4" spans="1:11" x14ac:dyDescent="0.25">
      <c r="A4" s="54"/>
      <c r="B4" s="55"/>
      <c r="C4" s="55"/>
      <c r="D4" s="56"/>
      <c r="E4" s="56"/>
      <c r="F4" s="56"/>
      <c r="G4" s="56"/>
      <c r="H4" s="56"/>
      <c r="I4" s="55"/>
      <c r="J4" s="57"/>
      <c r="K4" s="2"/>
    </row>
    <row r="5" spans="1:11" ht="15.75" x14ac:dyDescent="0.25">
      <c r="A5" s="35" t="s">
        <v>47</v>
      </c>
      <c r="B5" s="35"/>
      <c r="C5" s="35"/>
      <c r="D5" s="35"/>
      <c r="E5" s="35"/>
      <c r="F5" s="35"/>
      <c r="G5" s="35"/>
      <c r="H5" s="35"/>
      <c r="I5" s="35"/>
      <c r="J5" s="35"/>
      <c r="K5" s="2"/>
    </row>
    <row r="6" spans="1:11" ht="15.75" x14ac:dyDescent="0.25">
      <c r="A6" s="30" t="s">
        <v>5</v>
      </c>
      <c r="B6" s="30"/>
      <c r="C6" s="30"/>
      <c r="D6" s="30"/>
      <c r="E6" s="30"/>
      <c r="F6" s="30"/>
      <c r="G6" s="30"/>
      <c r="H6" s="30"/>
      <c r="I6" s="30"/>
      <c r="J6" s="30"/>
      <c r="K6" s="2"/>
    </row>
    <row r="7" spans="1:11" x14ac:dyDescent="0.25">
      <c r="A7" s="10" t="s">
        <v>6</v>
      </c>
      <c r="B7" s="44" t="s">
        <v>50</v>
      </c>
      <c r="C7" s="44"/>
      <c r="D7" s="44"/>
      <c r="E7" s="44"/>
      <c r="F7" s="44"/>
      <c r="G7" s="44"/>
      <c r="H7" s="44"/>
      <c r="I7" s="44"/>
      <c r="J7" s="44"/>
      <c r="K7" s="2"/>
    </row>
    <row r="8" spans="1:11" ht="15" customHeight="1" x14ac:dyDescent="0.25">
      <c r="A8" s="11" t="s">
        <v>7</v>
      </c>
      <c r="B8" s="44" t="s">
        <v>51</v>
      </c>
      <c r="C8" s="44"/>
      <c r="D8" s="44"/>
      <c r="E8" s="44"/>
      <c r="F8" s="44"/>
      <c r="G8" s="44"/>
      <c r="H8" s="44"/>
      <c r="I8" s="44"/>
      <c r="J8" s="44"/>
      <c r="K8" s="2"/>
    </row>
    <row r="9" spans="1:11" x14ac:dyDescent="0.25">
      <c r="A9" s="11" t="s">
        <v>8</v>
      </c>
      <c r="B9" s="44" t="s">
        <v>52</v>
      </c>
      <c r="C9" s="44"/>
      <c r="D9" s="44"/>
      <c r="E9" s="44"/>
      <c r="F9" s="44"/>
      <c r="G9" s="44"/>
      <c r="H9" s="44"/>
      <c r="I9" s="44"/>
      <c r="J9" s="44"/>
      <c r="K9" s="2"/>
    </row>
    <row r="10" spans="1:11" ht="34.5" customHeight="1" x14ac:dyDescent="0.25">
      <c r="A10" s="12" t="s">
        <v>9</v>
      </c>
      <c r="B10" s="33" t="s">
        <v>60</v>
      </c>
      <c r="C10" s="33"/>
      <c r="D10" s="33"/>
      <c r="E10" s="33"/>
      <c r="F10" s="33"/>
      <c r="G10" s="33"/>
      <c r="H10" s="33"/>
      <c r="I10" s="33"/>
      <c r="J10" s="33"/>
    </row>
    <row r="11" spans="1:11" ht="25.5" customHeight="1" x14ac:dyDescent="0.25">
      <c r="A11" s="12" t="s">
        <v>10</v>
      </c>
      <c r="B11" s="33" t="s">
        <v>61</v>
      </c>
      <c r="C11" s="33"/>
      <c r="D11" s="33"/>
      <c r="E11" s="33"/>
      <c r="F11" s="33"/>
      <c r="G11" s="33"/>
      <c r="H11" s="33"/>
      <c r="I11" s="33"/>
      <c r="J11" s="33"/>
    </row>
    <row r="12" spans="1:11" ht="15.75" x14ac:dyDescent="0.25">
      <c r="A12" s="35" t="s">
        <v>11</v>
      </c>
      <c r="B12" s="35"/>
      <c r="C12" s="35"/>
      <c r="D12" s="35"/>
      <c r="E12" s="35"/>
      <c r="F12" s="35"/>
      <c r="G12" s="35"/>
      <c r="H12" s="35"/>
      <c r="I12" s="35"/>
      <c r="J12" s="35"/>
    </row>
    <row r="13" spans="1:11" ht="39.75" customHeight="1" x14ac:dyDescent="0.25">
      <c r="A13" s="12" t="s">
        <v>12</v>
      </c>
      <c r="B13" s="13">
        <v>3.3</v>
      </c>
      <c r="C13" s="42" t="s">
        <v>54</v>
      </c>
      <c r="D13" s="42"/>
      <c r="E13" s="42"/>
      <c r="F13" s="42"/>
      <c r="G13" s="42"/>
      <c r="H13" s="42"/>
      <c r="I13" s="42"/>
      <c r="J13" s="42"/>
    </row>
    <row r="14" spans="1:11" x14ac:dyDescent="0.25">
      <c r="A14" s="12" t="s">
        <v>13</v>
      </c>
      <c r="B14" s="14">
        <v>3.5</v>
      </c>
      <c r="C14" s="42" t="s">
        <v>53</v>
      </c>
      <c r="D14" s="42"/>
      <c r="E14" s="42"/>
      <c r="F14" s="42"/>
      <c r="G14" s="42"/>
      <c r="H14" s="42"/>
      <c r="I14" s="42"/>
      <c r="J14" s="42"/>
    </row>
    <row r="15" spans="1:11" ht="41.25" customHeight="1" x14ac:dyDescent="0.25">
      <c r="A15" s="12" t="s">
        <v>14</v>
      </c>
      <c r="B15" s="19" t="s">
        <v>55</v>
      </c>
      <c r="C15" s="42" t="s">
        <v>56</v>
      </c>
      <c r="D15" s="42"/>
      <c r="E15" s="42"/>
      <c r="F15" s="42"/>
      <c r="G15" s="42"/>
      <c r="H15" s="42"/>
      <c r="I15" s="42"/>
      <c r="J15" s="42"/>
    </row>
    <row r="16" spans="1:11" ht="15.75" x14ac:dyDescent="0.25">
      <c r="A16" s="35" t="s">
        <v>15</v>
      </c>
      <c r="B16" s="35"/>
      <c r="C16" s="35"/>
      <c r="D16" s="35"/>
      <c r="E16" s="35"/>
      <c r="F16" s="35"/>
      <c r="G16" s="35"/>
      <c r="H16" s="35"/>
      <c r="I16" s="35"/>
      <c r="J16" s="35"/>
    </row>
    <row r="17" spans="1:13" ht="17.25" customHeight="1" x14ac:dyDescent="0.25">
      <c r="A17" s="10" t="s">
        <v>16</v>
      </c>
      <c r="B17" s="43" t="s">
        <v>58</v>
      </c>
      <c r="C17" s="43"/>
      <c r="D17" s="43"/>
      <c r="E17" s="43"/>
      <c r="F17" s="43"/>
      <c r="G17" s="43"/>
      <c r="H17" s="43"/>
      <c r="I17" s="43"/>
      <c r="J17" s="43"/>
    </row>
    <row r="18" spans="1:13" ht="42.75" customHeight="1" x14ac:dyDescent="0.25">
      <c r="A18" s="15" t="s">
        <v>17</v>
      </c>
      <c r="B18" s="43" t="s">
        <v>57</v>
      </c>
      <c r="C18" s="43"/>
      <c r="D18" s="43"/>
      <c r="E18" s="43"/>
      <c r="F18" s="43"/>
      <c r="G18" s="43"/>
      <c r="H18" s="43"/>
      <c r="I18" s="43"/>
      <c r="J18" s="43"/>
    </row>
    <row r="19" spans="1:13" x14ac:dyDescent="0.25">
      <c r="A19" s="15" t="s">
        <v>18</v>
      </c>
      <c r="B19" s="43" t="s">
        <v>59</v>
      </c>
      <c r="C19" s="43"/>
      <c r="D19" s="43"/>
      <c r="E19" s="43"/>
      <c r="F19" s="43"/>
      <c r="G19" s="43"/>
      <c r="H19" s="43"/>
      <c r="I19" s="43"/>
      <c r="J19" s="43"/>
    </row>
    <row r="20" spans="1:13" ht="15.75" x14ac:dyDescent="0.25">
      <c r="A20" s="35" t="s">
        <v>73</v>
      </c>
      <c r="B20" s="35"/>
      <c r="C20" s="35"/>
      <c r="D20" s="35"/>
      <c r="E20" s="35"/>
      <c r="F20" s="35"/>
      <c r="G20" s="35"/>
      <c r="H20" s="35"/>
      <c r="I20" s="35"/>
      <c r="J20" s="35"/>
    </row>
    <row r="21" spans="1:13" ht="15.75" x14ac:dyDescent="0.25">
      <c r="A21" s="30" t="s">
        <v>19</v>
      </c>
      <c r="B21" s="30"/>
      <c r="C21" s="30"/>
      <c r="D21" s="30"/>
      <c r="E21" s="30"/>
      <c r="F21" s="30"/>
      <c r="G21" s="30"/>
      <c r="H21" s="30"/>
      <c r="I21" s="30"/>
      <c r="J21" s="30"/>
      <c r="K21" s="2"/>
    </row>
    <row r="22" spans="1:13" ht="15" customHeight="1" x14ac:dyDescent="0.25">
      <c r="A22" s="37" t="s">
        <v>20</v>
      </c>
      <c r="B22" s="37"/>
      <c r="C22" s="37" t="s">
        <v>21</v>
      </c>
      <c r="D22" s="37"/>
      <c r="E22" s="37"/>
      <c r="F22" s="37" t="s">
        <v>22</v>
      </c>
      <c r="G22" s="37"/>
      <c r="H22" s="37"/>
      <c r="I22" s="37" t="s">
        <v>23</v>
      </c>
      <c r="J22" s="37"/>
    </row>
    <row r="23" spans="1:13" x14ac:dyDescent="0.25">
      <c r="A23" s="38">
        <v>100425000</v>
      </c>
      <c r="B23" s="38"/>
      <c r="C23" s="38">
        <v>101150000</v>
      </c>
      <c r="D23" s="38"/>
      <c r="E23" s="38"/>
      <c r="F23" s="38">
        <v>8613330.5999999996</v>
      </c>
      <c r="G23" s="38"/>
      <c r="H23" s="38"/>
      <c r="I23" s="39">
        <f>+F23/C23</f>
        <v>8.5154034602076115E-2</v>
      </c>
      <c r="J23" s="39"/>
    </row>
    <row r="24" spans="1:13" ht="15.75" x14ac:dyDescent="0.25">
      <c r="A24" s="30" t="s">
        <v>24</v>
      </c>
      <c r="B24" s="30"/>
      <c r="C24" s="30"/>
      <c r="D24" s="30"/>
      <c r="E24" s="30"/>
      <c r="F24" s="30"/>
      <c r="G24" s="30"/>
      <c r="H24" s="30"/>
      <c r="I24" s="30"/>
      <c r="J24" s="30"/>
      <c r="K24" s="2"/>
    </row>
    <row r="25" spans="1:13" x14ac:dyDescent="0.25">
      <c r="A25" s="26"/>
      <c r="B25" s="26"/>
      <c r="C25" s="40" t="s">
        <v>25</v>
      </c>
      <c r="D25" s="41"/>
      <c r="E25" s="40" t="s">
        <v>26</v>
      </c>
      <c r="F25" s="41"/>
      <c r="G25" s="40" t="s">
        <v>27</v>
      </c>
      <c r="H25" s="40"/>
      <c r="I25" s="40" t="s">
        <v>28</v>
      </c>
      <c r="J25" s="41"/>
    </row>
    <row r="26" spans="1:13" ht="38.25" x14ac:dyDescent="0.25">
      <c r="A26" s="16" t="s">
        <v>29</v>
      </c>
      <c r="B26" s="16" t="s">
        <v>30</v>
      </c>
      <c r="C26" s="16" t="s">
        <v>31</v>
      </c>
      <c r="D26" s="16" t="s">
        <v>32</v>
      </c>
      <c r="E26" s="16" t="s">
        <v>33</v>
      </c>
      <c r="F26" s="16" t="s">
        <v>34</v>
      </c>
      <c r="G26" s="16" t="s">
        <v>35</v>
      </c>
      <c r="H26" s="16" t="s">
        <v>36</v>
      </c>
      <c r="I26" s="16" t="s">
        <v>37</v>
      </c>
      <c r="J26" s="16" t="s">
        <v>38</v>
      </c>
    </row>
    <row r="27" spans="1:13" ht="96" x14ac:dyDescent="0.25">
      <c r="A27" s="22" t="s">
        <v>69</v>
      </c>
      <c r="B27" s="28" t="s">
        <v>70</v>
      </c>
      <c r="C27" s="21">
        <v>972</v>
      </c>
      <c r="D27" s="23">
        <v>100425000</v>
      </c>
      <c r="E27" s="23">
        <v>243</v>
      </c>
      <c r="F27" s="23">
        <v>25106250</v>
      </c>
      <c r="G27" s="21">
        <v>83</v>
      </c>
      <c r="H27" s="23">
        <v>8613330.5999999996</v>
      </c>
      <c r="I27" s="24">
        <f>IF(G27&gt;0,G27/E27,0)</f>
        <v>0.34156378600823045</v>
      </c>
      <c r="J27" s="25">
        <f>IF(H27&gt;0,H27/F27,0)</f>
        <v>0.34307515459297983</v>
      </c>
      <c r="L27" s="27"/>
    </row>
    <row r="28" spans="1:13" ht="15.75" x14ac:dyDescent="0.25">
      <c r="A28" s="35" t="s">
        <v>39</v>
      </c>
      <c r="B28" s="35"/>
      <c r="C28" s="35"/>
      <c r="D28" s="35"/>
      <c r="E28" s="35"/>
      <c r="F28" s="35"/>
      <c r="G28" s="35"/>
      <c r="H28" s="35"/>
      <c r="I28" s="35"/>
      <c r="J28" s="35"/>
      <c r="M28" s="27"/>
    </row>
    <row r="29" spans="1:13" ht="15.75" x14ac:dyDescent="0.25">
      <c r="A29" s="30" t="s">
        <v>40</v>
      </c>
      <c r="B29" s="30"/>
      <c r="C29" s="30"/>
      <c r="D29" s="30"/>
      <c r="E29" s="30"/>
      <c r="F29" s="30"/>
      <c r="G29" s="30"/>
      <c r="H29" s="30"/>
      <c r="I29" s="30"/>
      <c r="J29" s="30"/>
      <c r="K29" s="2"/>
      <c r="M29" s="27"/>
    </row>
    <row r="30" spans="1:13" ht="33.75" customHeight="1" x14ac:dyDescent="0.25">
      <c r="A30" s="17" t="s">
        <v>41</v>
      </c>
      <c r="B30" s="36" t="s">
        <v>69</v>
      </c>
      <c r="C30" s="36"/>
      <c r="D30" s="36"/>
      <c r="E30" s="36"/>
      <c r="F30" s="36"/>
      <c r="G30" s="36"/>
      <c r="H30" s="36"/>
      <c r="I30" s="36"/>
      <c r="J30" s="36"/>
      <c r="M30" s="29"/>
    </row>
    <row r="31" spans="1:13" ht="23.25" customHeight="1" x14ac:dyDescent="0.25">
      <c r="A31" s="17" t="s">
        <v>42</v>
      </c>
      <c r="B31" s="33" t="s">
        <v>71</v>
      </c>
      <c r="C31" s="33"/>
      <c r="D31" s="33"/>
      <c r="E31" s="33"/>
      <c r="F31" s="33"/>
      <c r="G31" s="33"/>
      <c r="H31" s="33"/>
      <c r="I31" s="33"/>
      <c r="J31" s="33"/>
    </row>
    <row r="32" spans="1:13" ht="36" customHeight="1" x14ac:dyDescent="0.25">
      <c r="A32" s="17" t="s">
        <v>43</v>
      </c>
      <c r="B32" s="33" t="s">
        <v>75</v>
      </c>
      <c r="C32" s="33"/>
      <c r="D32" s="33"/>
      <c r="E32" s="33"/>
      <c r="F32" s="33"/>
      <c r="G32" s="33"/>
      <c r="H32" s="33"/>
      <c r="I32" s="33"/>
      <c r="J32" s="33"/>
    </row>
    <row r="33" spans="1:11" ht="58.5" customHeight="1" x14ac:dyDescent="0.25">
      <c r="A33" s="17" t="s">
        <v>44</v>
      </c>
      <c r="B33" s="33" t="s">
        <v>76</v>
      </c>
      <c r="C33" s="33"/>
      <c r="D33" s="33"/>
      <c r="E33" s="33"/>
      <c r="F33" s="33"/>
      <c r="G33" s="33"/>
      <c r="H33" s="33"/>
      <c r="I33" s="33"/>
      <c r="J33" s="33"/>
    </row>
    <row r="34" spans="1:11" ht="15.75" x14ac:dyDescent="0.25">
      <c r="A34" s="35" t="s">
        <v>45</v>
      </c>
      <c r="B34" s="35"/>
      <c r="C34" s="35"/>
      <c r="D34" s="35"/>
      <c r="E34" s="35"/>
      <c r="F34" s="35"/>
      <c r="G34" s="35"/>
      <c r="H34" s="35"/>
      <c r="I34" s="35"/>
      <c r="J34" s="35"/>
    </row>
    <row r="35" spans="1:11" ht="15.75" x14ac:dyDescent="0.25">
      <c r="A35" s="32" t="s">
        <v>46</v>
      </c>
      <c r="B35" s="32"/>
      <c r="C35" s="32"/>
      <c r="D35" s="32"/>
      <c r="E35" s="32"/>
      <c r="F35" s="32"/>
      <c r="G35" s="32"/>
      <c r="H35" s="32"/>
      <c r="I35" s="32"/>
      <c r="J35" s="32"/>
      <c r="K35" s="2"/>
    </row>
    <row r="36" spans="1:11" ht="18.75" customHeight="1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</row>
    <row r="37" spans="1:11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4"/>
    </row>
    <row r="38" spans="1:11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</row>
    <row r="41" spans="1:11" x14ac:dyDescent="0.25">
      <c r="A41" s="31" t="s">
        <v>65</v>
      </c>
      <c r="B41" s="31"/>
      <c r="C41" s="31"/>
      <c r="G41" s="31" t="s">
        <v>63</v>
      </c>
      <c r="H41" s="31"/>
      <c r="I41" s="31"/>
      <c r="J41" s="31"/>
    </row>
    <row r="42" spans="1:11" x14ac:dyDescent="0.25">
      <c r="A42" s="31" t="s">
        <v>62</v>
      </c>
      <c r="B42" s="31"/>
      <c r="C42" s="31"/>
      <c r="G42" s="31" t="s">
        <v>64</v>
      </c>
      <c r="H42" s="31"/>
      <c r="I42" s="31"/>
      <c r="J42" s="31"/>
    </row>
  </sheetData>
  <mergeCells count="50">
    <mergeCell ref="A42:C42"/>
    <mergeCell ref="G42:J42"/>
    <mergeCell ref="A34:J34"/>
    <mergeCell ref="A35:J35"/>
    <mergeCell ref="A36:J36"/>
    <mergeCell ref="A37:J37"/>
    <mergeCell ref="A41:C41"/>
    <mergeCell ref="G41:J41"/>
    <mergeCell ref="B33:J33"/>
    <mergeCell ref="A23:B23"/>
    <mergeCell ref="C23:E23"/>
    <mergeCell ref="F23:H23"/>
    <mergeCell ref="I23:J23"/>
    <mergeCell ref="A24:J24"/>
    <mergeCell ref="C25:D25"/>
    <mergeCell ref="E25:F25"/>
    <mergeCell ref="G25:H25"/>
    <mergeCell ref="I25:J25"/>
    <mergeCell ref="A28:J28"/>
    <mergeCell ref="A29:J29"/>
    <mergeCell ref="B30:J30"/>
    <mergeCell ref="B31:J31"/>
    <mergeCell ref="B32:J32"/>
    <mergeCell ref="A22:B22"/>
    <mergeCell ref="C22:E22"/>
    <mergeCell ref="F22:H22"/>
    <mergeCell ref="I22:J22"/>
    <mergeCell ref="B11:J11"/>
    <mergeCell ref="A12:J12"/>
    <mergeCell ref="C13:J13"/>
    <mergeCell ref="C14:J14"/>
    <mergeCell ref="C15:J15"/>
    <mergeCell ref="A16:J16"/>
    <mergeCell ref="B17:J17"/>
    <mergeCell ref="B18:J18"/>
    <mergeCell ref="B19:J19"/>
    <mergeCell ref="A20:J20"/>
    <mergeCell ref="A21:J2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B7:J7"/>
    <mergeCell ref="B8:J8"/>
    <mergeCell ref="B9:J9"/>
  </mergeCells>
  <dataValidations count="12">
    <dataValidation allowBlank="1" showInputMessage="1" showErrorMessage="1" prompt="Monto ejecutado en el trimestre" sqref="H26:H27" xr:uid="{A5E57E2E-E5B1-4B75-A195-B71471CB8DD6}"/>
    <dataValidation allowBlank="1" showInputMessage="1" showErrorMessage="1" prompt="Meta alcanzada en el trimestre" sqref="G26:G27" xr:uid="{654A8D8D-C661-46DE-B6E4-76D7A8B76446}"/>
    <dataValidation allowBlank="1" showInputMessage="1" showErrorMessage="1" prompt="Monto presupuestado para el producto" sqref="D26:D27 F26:F27" xr:uid="{921F7EF3-23A3-4A92-B667-4C35A4BFAB0D}"/>
    <dataValidation allowBlank="1" showInputMessage="1" showErrorMessage="1" prompt="Meta anual del indicador" sqref="C26:C27 E26:E27" xr:uid="{0FDAA681-E29C-4D74-ACDD-FEC2DF061730}"/>
    <dataValidation allowBlank="1" showInputMessage="1" showErrorMessage="1" prompt="Nombre del indicador" sqref="B26:B27" xr:uid="{6499CEFE-D556-4E96-B135-078D606939D2}"/>
    <dataValidation allowBlank="1" showInputMessage="1" showErrorMessage="1" prompt="Nombre de cada producto" sqref="A26:A27" xr:uid="{AEAE55CF-C2DB-43DC-994F-497C31E6513C}"/>
    <dataValidation allowBlank="1" showInputMessage="1" showErrorMessage="1" prompt="¿En qué consiste el programa?" sqref="B18:J18" xr:uid="{573654D8-7658-4BB1-819A-D95CBF3CAFA1}"/>
    <dataValidation allowBlank="1" showInputMessage="1" showErrorMessage="1" prompt="Presupuesto del programa" sqref="A23:C23 F23" xr:uid="{CC40FCAF-5138-4291-B4AA-D5FB6F6A13EC}"/>
    <dataValidation allowBlank="1" showInputMessage="1" showErrorMessage="1" prompt="Oportunidades de mejora identificadas" sqref="A36:J36" xr:uid="{A13B80F9-914C-4A0E-9F5C-CA012E20B992}"/>
    <dataValidation allowBlank="1" showInputMessage="1" showErrorMessage="1" prompt="¿A quién va dirigido el programa?, ¿qué característica tiene esta población que requiere ser beneficiada?" sqref="B19:J19" xr:uid="{467AC7A5-1226-495B-93FA-7B27AFC0FDA4}"/>
    <dataValidation allowBlank="1" showInputMessage="1" prompt="Nombre del capítulo" sqref="B7:J9" xr:uid="{8D246931-FA93-4755-BC07-12A82D381CE9}"/>
    <dataValidation allowBlank="1" sqref="A7" xr:uid="{31A869ED-9800-4804-95D6-636B5A980AD9}"/>
  </dataValidations>
  <pageMargins left="0.7" right="0.7" top="0.75" bottom="0.75" header="0.3" footer="0.3"/>
  <pageSetup scale="64" fitToHeight="0" orientation="portrait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7951</vt:lpstr>
      <vt:lpstr>7952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Martinez</dc:creator>
  <cp:lastModifiedBy>MARLENNY BEATRIZ PERALTA AGUERO</cp:lastModifiedBy>
  <cp:lastPrinted>2024-04-17T18:15:46Z</cp:lastPrinted>
  <dcterms:created xsi:type="dcterms:W3CDTF">2022-03-02T18:39:17Z</dcterms:created>
  <dcterms:modified xsi:type="dcterms:W3CDTF">2025-04-07T15:07:19Z</dcterms:modified>
</cp:coreProperties>
</file>