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ownloads\"/>
    </mc:Choice>
  </mc:AlternateContent>
  <xr:revisionPtr revIDLastSave="0" documentId="13_ncr:1_{55D41AEE-2DA4-4AD9-A1D0-D5FFB6EF042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9" i="3" l="1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</calcChain>
</file>

<file path=xl/sharedStrings.xml><?xml version="1.0" encoding="utf-8"?>
<sst xmlns="http://schemas.openxmlformats.org/spreadsheetml/2006/main" count="222" uniqueCount="91">
  <si>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</si>
  <si>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</si>
  <si>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</si>
  <si>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</si>
  <si>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</si>
  <si>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</si>
  <si>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</si>
  <si>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</si>
  <si>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</si>
  <si>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</si>
  <si>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</si>
  <si>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</si>
  <si>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</si>
  <si>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</si>
  <si>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</si>
  <si>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</si>
  <si>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</si>
  <si>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</si>
  <si>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</si>
  <si>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</si>
  <si>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</si>
  <si>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</si>
  <si>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</si>
  <si>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</si>
  <si>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</si>
  <si>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</si>
  <si>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</si>
  <si>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</si>
  <si>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</si>
  <si>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</si>
  <si>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</si>
  <si>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</si>
  <si>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</si>
  <si>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</si>
  <si>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</si>
  <si>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</si>
  <si>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</si>
  <si>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</si>
  <si>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</si>
  <si>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</si>
  <si>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</si>
  <si>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</si>
  <si>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</si>
  <si>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</si>
  <si>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</si>
  <si>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</si>
  <si>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</si>
  <si>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</si>
  <si>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</si>
  <si>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30 de septiembre 2024</t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</si>
  <si>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</si>
  <si>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</si>
  <si>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</si>
  <si>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</si>
  <si>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</si>
  <si>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</si>
  <si>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</si>
  <si>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</si>
  <si>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</si>
  <si>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</si>
  <si>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</si>
  <si>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</si>
  <si>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</si>
  <si>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</si>
  <si>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</si>
  <si>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</si>
  <si>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2.6.3-EQUIPO E INSTRUMENTAL, CIENTÍFICO Y LABORATORIO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</si>
  <si>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</si>
  <si>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SEPTIEMBRE 2024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</si>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</sst>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49" fontId="11" fillId="0" borderId="0" xfId="0" applyNumberFormat="1" applyFont="1" applyAlignment="1">
      <alignment horizontal="left" indent="1"/>
    </xf>
    <xf numFmtId="43" fontId="12" fillId="0" borderId="0" xfId="0" applyNumberFormat="1" applyFont="1"/>
    <xf numFmtId="0" fontId="12" fillId="0" borderId="0" xfId="0" applyFont="1"/>
    <xf numFmtId="49" fontId="11" fillId="0" borderId="0" xfId="0" applyNumberFormat="1" applyFont="1" applyAlignment="1">
      <alignment horizontal="left" indent="2"/>
    </xf>
    <xf numFmtId="43" fontId="8" fillId="0" borderId="0" xfId="1" applyFont="1" applyAlignment="1">
      <alignment horizontal="right"/>
    </xf>
    <xf numFmtId="0" fontId="7" fillId="0" borderId="0" xfId="0" applyFont="1"/>
    <xf numFmtId="43" fontId="7" fillId="0" borderId="0" xfId="0" applyNumberFormat="1" applyFont="1"/>
    <xf numFmtId="43" fontId="1" fillId="2" borderId="0" xfId="1" applyFont="1" applyFill="1" applyAlignment="1">
      <alignment horizontal="right"/>
    </xf>
    <xf numFmtId="4" fontId="12" fillId="0" borderId="0" xfId="0" applyNumberFormat="1" applyFont="1"/>
    <xf numFmtId="43" fontId="13" fillId="2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 indent="1"/>
    </xf>
    <xf numFmtId="49" fontId="8" fillId="0" borderId="0" xfId="0" applyNumberFormat="1" applyFont="1" applyAlignment="1">
      <alignment horizontal="left" indent="2"/>
    </xf>
    <xf numFmtId="49" fontId="8" fillId="0" borderId="0" xfId="0" applyNumberFormat="1" applyFont="1" applyAlignment="1">
      <alignment horizontal="left" indent="3"/>
    </xf>
    <xf numFmtId="49" fontId="8" fillId="0" borderId="0" xfId="0" applyNumberFormat="1" applyFont="1" applyAlignment="1">
      <alignment horizontal="left" indent="4"/>
    </xf>
    <xf numFmtId="0" fontId="14" fillId="0" borderId="0" xfId="0" applyFont="1"/>
    <xf numFmtId="43" fontId="10" fillId="0" borderId="0" xfId="1" applyFont="1" applyFill="1" applyAlignment="1">
      <alignment horizontal="right"/>
    </xf>
    <xf numFmtId="0" fontId="15" fillId="0" borderId="0" xfId="0" applyFont="1" applyAlignment="1">
      <alignment horizontal="left" vertical="top"/>
    </xf>
    <xf numFmtId="4" fontId="17" fillId="0" borderId="0" xfId="0" applyNumberFormat="1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1819276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2905552-8296-49E7-86B3-100C35B1CB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174519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0</xdr:row>
      <xdr:rowOff>23813</xdr:rowOff>
    </xdr:from>
    <xdr:to>
      <xdr:col>12</xdr:col>
      <xdr:colOff>0</xdr:colOff>
      <xdr:row>3</xdr:row>
      <xdr:rowOff>142876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91FA83DD-4E25-41E0-B500-3140EF2E43A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802100" y="23813"/>
          <a:ext cx="1162050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59531</xdr:rowOff>
    </xdr:from>
    <xdr:to>
      <xdr:col>0</xdr:col>
      <xdr:colOff>1495426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D4036536-5C47-4C70-9CB3-2692600258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9531"/>
          <a:ext cx="1419226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209548</xdr:colOff>
      <xdr:row>0</xdr:row>
      <xdr:rowOff>147636</xdr:rowOff>
    </xdr:from>
    <xdr:to>
      <xdr:col>10</xdr:col>
      <xdr:colOff>671512</xdr:colOff>
      <xdr:row>3</xdr:row>
      <xdr:rowOff>152400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EAB391CF-94A1-433B-AB5E-3D1798588D1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25348" y="147636"/>
          <a:ext cx="1985964" cy="57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opLeftCell="A3" zoomScale="90" zoomScaleNormal="90" workbookViewId="0">
      <selection activeCell="G20" sqref="G20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ht="24.75" x14ac:dyDescent="0.25">
      <c r="B22" s="28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ht="24.75" x14ac:dyDescent="0.25">
      <c r="B31" s="28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ht="24.75" x14ac:dyDescent="0.25">
      <c r="B35" s="28" t="s">
        <v>44</v>
      </c>
      <c r="C35" s="8">
        <v>100000000</v>
      </c>
      <c r="D35" s="9">
        <v>0</v>
      </c>
    </row>
    <row r="36" spans="2:4" s="2" customFormat="1" ht="24.75" x14ac:dyDescent="0.25">
      <c r="B36" s="28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ht="24.75" x14ac:dyDescent="0.25">
      <c r="B38" s="28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ht="24.75" x14ac:dyDescent="0.25">
      <c r="B41" s="28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3"/>
      <c r="C53" s="14"/>
      <c r="D53" s="14"/>
    </row>
    <row r="54" spans="2:17" x14ac:dyDescent="0.25">
      <c r="B54" s="30" t="s">
        <v>39</v>
      </c>
      <c r="C54" s="30"/>
      <c r="D54" s="30"/>
      <c r="E54" s="30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30" t="s">
        <v>40</v>
      </c>
      <c r="C55" s="30"/>
      <c r="D55" s="30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0FA1-82D6-44AE-98FA-EF6BA85756EC}">
  <dimension ref="A4:R57"/>
  <sheetViews>
    <sheetView topLeftCell="D1" workbookViewId="0">
      <selection sqref="A1:R1048576"/>
    </sheetView>
  </sheetViews>
  <sheetFormatPr baseColWidth="10" defaultRowHeight="15" x14ac:dyDescent="0.25"/>
  <cols>
    <col min="1" max="1" width="68.5703125" customWidth="1"/>
    <col min="2" max="2" width="20.28515625" style="6" customWidth="1"/>
    <col min="3" max="3" width="21" style="6" customWidth="1"/>
    <col min="4" max="6" width="17.85546875" style="6" customWidth="1"/>
    <col min="7" max="7" width="18.7109375" style="6" customWidth="1"/>
    <col min="8" max="8" width="17.42578125" style="1" customWidth="1"/>
    <col min="9" max="10" width="17.28515625" style="1" customWidth="1"/>
    <col min="11" max="11" width="17.42578125" style="1" customWidth="1"/>
    <col min="12" max="12" width="17.85546875" style="1" customWidth="1"/>
    <col min="13" max="13" width="17.28515625" style="1" hidden="1" customWidth="1"/>
    <col min="14" max="14" width="18.42578125" style="1" hidden="1" customWidth="1"/>
    <col min="15" max="15" width="17.28515625" style="1" hidden="1" customWidth="1"/>
    <col min="16" max="16" width="19.140625" style="1" bestFit="1" customWidth="1"/>
    <col min="17" max="17" width="16.85546875" customWidth="1"/>
    <col min="18" max="18" width="16" bestFit="1" customWidth="1"/>
  </cols>
  <sheetData>
    <row r="4" spans="1:18" ht="15.75" x14ac:dyDescent="0.25"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</row>
    <row r="5" spans="1:18" x14ac:dyDescent="0.25">
      <c r="A5" s="34" t="s">
        <v>50</v>
      </c>
      <c r="B5" s="35" t="s">
        <v>51</v>
      </c>
      <c r="C5" s="35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62</v>
      </c>
      <c r="N5" s="36" t="s">
        <v>63</v>
      </c>
      <c r="O5" s="36" t="s">
        <v>64</v>
      </c>
      <c r="P5" s="36" t="s">
        <v>65</v>
      </c>
    </row>
    <row r="6" spans="1:18" x14ac:dyDescent="0.25">
      <c r="A6" s="37" t="s">
        <v>0</v>
      </c>
      <c r="B6" s="38">
        <v>1860441777</v>
      </c>
      <c r="C6" s="38">
        <v>259793922.33000001</v>
      </c>
      <c r="D6" s="38">
        <v>42638300.340000004</v>
      </c>
      <c r="E6" s="38">
        <v>43842218.240000002</v>
      </c>
      <c r="F6" s="38">
        <v>47025938.390000001</v>
      </c>
      <c r="G6" s="38">
        <v>53139567.68</v>
      </c>
      <c r="H6" s="38">
        <v>48044643.219999999</v>
      </c>
      <c r="I6" s="38">
        <v>47768452.539999999</v>
      </c>
      <c r="J6" s="38">
        <v>42379194.479999997</v>
      </c>
      <c r="K6" s="38">
        <v>43948672.82</v>
      </c>
      <c r="L6" s="38">
        <v>47102838.25</v>
      </c>
      <c r="M6" s="39"/>
      <c r="N6" s="39"/>
      <c r="O6" s="39"/>
      <c r="P6" s="40">
        <f>+D6+E6+F6+G6+H6+I6+J6+K6+L6</f>
        <v>415889825.96000004</v>
      </c>
      <c r="Q6" s="27"/>
      <c r="R6" s="27"/>
    </row>
    <row r="7" spans="1:18" x14ac:dyDescent="0.25">
      <c r="A7" s="41" t="s">
        <v>1</v>
      </c>
      <c r="B7" s="38">
        <v>661458000</v>
      </c>
      <c r="C7" s="38">
        <v>0</v>
      </c>
      <c r="D7" s="38">
        <v>38190100.969999999</v>
      </c>
      <c r="E7" s="38">
        <v>37982982.380000003</v>
      </c>
      <c r="F7" s="38">
        <v>38569767.869999997</v>
      </c>
      <c r="G7" s="38">
        <v>38682794.640000001</v>
      </c>
      <c r="H7" s="38">
        <v>37390478.960000001</v>
      </c>
      <c r="I7" s="38">
        <v>37391871.710000001</v>
      </c>
      <c r="J7" s="38">
        <v>36781882.939999998</v>
      </c>
      <c r="K7" s="38">
        <v>36765081.380000003</v>
      </c>
      <c r="L7" s="38">
        <v>37936792.130000003</v>
      </c>
      <c r="M7" s="39"/>
      <c r="N7" s="39"/>
      <c r="O7" s="39"/>
      <c r="P7" s="40">
        <f t="shared" ref="P7:P48" si="0">+D7+E7+F7+G7+H7+I7+J7+K7+L7</f>
        <v>339691752.98000002</v>
      </c>
      <c r="Q7" s="42"/>
      <c r="R7" s="43"/>
    </row>
    <row r="8" spans="1:18" x14ac:dyDescent="0.25">
      <c r="A8" s="44" t="s">
        <v>2</v>
      </c>
      <c r="B8" s="38">
        <v>489997000</v>
      </c>
      <c r="C8" s="38">
        <v>2387629.6800000002</v>
      </c>
      <c r="D8" s="38">
        <v>32098097.350000001</v>
      </c>
      <c r="E8" s="38">
        <v>31916614.02</v>
      </c>
      <c r="F8" s="38">
        <v>32526334.210000001</v>
      </c>
      <c r="G8" s="38">
        <v>32669399.16</v>
      </c>
      <c r="H8" s="38">
        <v>31447471.52</v>
      </c>
      <c r="I8" s="38">
        <v>31497748.91</v>
      </c>
      <c r="J8" s="38">
        <v>30930763.690000001</v>
      </c>
      <c r="K8" s="38">
        <v>30953893.550000001</v>
      </c>
      <c r="L8" s="38">
        <v>32120203.399999999</v>
      </c>
      <c r="M8" s="45"/>
      <c r="N8" s="45"/>
      <c r="O8" s="45"/>
      <c r="P8" s="40">
        <f t="shared" si="0"/>
        <v>286160525.81</v>
      </c>
      <c r="Q8" s="6"/>
      <c r="R8" s="46"/>
    </row>
    <row r="9" spans="1:18" x14ac:dyDescent="0.25">
      <c r="A9" s="44" t="s">
        <v>3</v>
      </c>
      <c r="B9" s="38">
        <v>85484000</v>
      </c>
      <c r="C9" s="38">
        <v>0</v>
      </c>
      <c r="D9" s="38">
        <v>1207000</v>
      </c>
      <c r="E9" s="38">
        <v>1207000</v>
      </c>
      <c r="F9" s="38">
        <v>1207000</v>
      </c>
      <c r="G9" s="38">
        <v>1182000</v>
      </c>
      <c r="H9" s="38">
        <v>1170000</v>
      </c>
      <c r="I9" s="38">
        <v>1158000</v>
      </c>
      <c r="J9" s="38">
        <v>1158000</v>
      </c>
      <c r="K9" s="38">
        <v>1158000</v>
      </c>
      <c r="L9" s="38">
        <v>1169000</v>
      </c>
      <c r="M9" s="45"/>
      <c r="N9" s="45"/>
      <c r="O9" s="45"/>
      <c r="P9" s="40">
        <f t="shared" si="0"/>
        <v>10616000</v>
      </c>
      <c r="Q9" s="46"/>
      <c r="R9" s="46"/>
    </row>
    <row r="10" spans="1:18" x14ac:dyDescent="0.25">
      <c r="A10" s="44" t="s">
        <v>4</v>
      </c>
      <c r="B10" s="38">
        <v>1000000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45"/>
      <c r="N10" s="45"/>
      <c r="O10" s="45"/>
      <c r="P10" s="40">
        <f t="shared" si="0"/>
        <v>0</v>
      </c>
      <c r="Q10" s="46"/>
      <c r="R10" s="46"/>
    </row>
    <row r="11" spans="1:18" x14ac:dyDescent="0.25">
      <c r="A11" s="44" t="s">
        <v>5</v>
      </c>
      <c r="B11" s="38">
        <v>84977000</v>
      </c>
      <c r="C11" s="38">
        <v>-2387629.6800000002</v>
      </c>
      <c r="D11" s="38">
        <v>4885003.62</v>
      </c>
      <c r="E11" s="38">
        <v>4859368.3600000003</v>
      </c>
      <c r="F11" s="38">
        <v>4836433.66</v>
      </c>
      <c r="G11" s="38">
        <v>4831395.4800000004</v>
      </c>
      <c r="H11" s="38">
        <v>4773007.4400000004</v>
      </c>
      <c r="I11" s="38">
        <v>4736122.8</v>
      </c>
      <c r="J11" s="38">
        <v>4693119.25</v>
      </c>
      <c r="K11" s="38">
        <v>4653187.83</v>
      </c>
      <c r="L11" s="38">
        <v>4647588.7300000004</v>
      </c>
      <c r="M11" s="45"/>
      <c r="N11" s="45"/>
      <c r="O11" s="45"/>
      <c r="P11" s="40">
        <f t="shared" si="0"/>
        <v>42915227.170000002</v>
      </c>
      <c r="Q11" s="46"/>
      <c r="R11" s="46"/>
    </row>
    <row r="12" spans="1:18" x14ac:dyDescent="0.25">
      <c r="A12" s="41" t="s">
        <v>6</v>
      </c>
      <c r="B12" s="38">
        <v>724273982</v>
      </c>
      <c r="C12" s="38">
        <v>70986339.980000004</v>
      </c>
      <c r="D12" s="38">
        <v>3623091.87</v>
      </c>
      <c r="E12" s="38">
        <v>4497002.41</v>
      </c>
      <c r="F12" s="38">
        <v>5883544.9500000002</v>
      </c>
      <c r="G12" s="38">
        <v>9852356.7100000009</v>
      </c>
      <c r="H12" s="38">
        <v>6985790.0499999998</v>
      </c>
      <c r="I12" s="38">
        <v>8814815.2400000002</v>
      </c>
      <c r="J12" s="38">
        <v>4217309.4400000004</v>
      </c>
      <c r="K12" s="38">
        <v>5502214.6100000003</v>
      </c>
      <c r="L12" s="38">
        <v>7539462.6600000001</v>
      </c>
      <c r="M12" s="39"/>
      <c r="N12" s="39"/>
      <c r="O12" s="39"/>
      <c r="P12" s="40">
        <f t="shared" si="0"/>
        <v>56915587.939999998</v>
      </c>
      <c r="Q12" s="42"/>
      <c r="R12" s="43"/>
    </row>
    <row r="13" spans="1:18" x14ac:dyDescent="0.25">
      <c r="A13" s="44" t="s">
        <v>7</v>
      </c>
      <c r="B13" s="38">
        <v>28905000</v>
      </c>
      <c r="C13" s="38">
        <v>12310000</v>
      </c>
      <c r="D13" s="38">
        <v>1022552.83</v>
      </c>
      <c r="E13" s="38">
        <v>1469407.27</v>
      </c>
      <c r="F13" s="38">
        <v>1325779.8</v>
      </c>
      <c r="G13" s="38">
        <v>1395120.14</v>
      </c>
      <c r="H13" s="38">
        <v>1521158.83</v>
      </c>
      <c r="I13" s="38">
        <v>1505841.5</v>
      </c>
      <c r="J13" s="38">
        <v>1588311.6</v>
      </c>
      <c r="K13" s="38">
        <v>1592867.27</v>
      </c>
      <c r="L13" s="38">
        <v>1550034.99</v>
      </c>
      <c r="M13" s="45"/>
      <c r="N13" s="45"/>
      <c r="O13" s="45"/>
      <c r="P13" s="40">
        <f t="shared" si="0"/>
        <v>12971074.23</v>
      </c>
      <c r="Q13" s="46"/>
      <c r="R13" s="46"/>
    </row>
    <row r="14" spans="1:18" x14ac:dyDescent="0.25">
      <c r="A14" s="44" t="s">
        <v>8</v>
      </c>
      <c r="B14" s="38">
        <v>85525000</v>
      </c>
      <c r="C14" s="38">
        <v>1190000</v>
      </c>
      <c r="D14" s="38">
        <v>0</v>
      </c>
      <c r="E14" s="38">
        <v>889739.42</v>
      </c>
      <c r="F14" s="38">
        <v>800000</v>
      </c>
      <c r="G14" s="38">
        <v>0</v>
      </c>
      <c r="H14" s="38">
        <v>1845457.33</v>
      </c>
      <c r="I14" s="38">
        <v>1023075.83</v>
      </c>
      <c r="J14" s="38">
        <v>996665.88</v>
      </c>
      <c r="K14" s="38">
        <v>890464.7</v>
      </c>
      <c r="L14" s="38">
        <v>810502</v>
      </c>
      <c r="M14" s="45"/>
      <c r="N14" s="45"/>
      <c r="O14" s="45"/>
      <c r="P14" s="40">
        <f t="shared" si="0"/>
        <v>7255905.1600000001</v>
      </c>
      <c r="Q14" s="46"/>
      <c r="R14" s="46"/>
    </row>
    <row r="15" spans="1:18" x14ac:dyDescent="0.25">
      <c r="A15" s="44" t="s">
        <v>9</v>
      </c>
      <c r="B15" s="38">
        <v>150000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22650</v>
      </c>
      <c r="J15" s="38">
        <v>0</v>
      </c>
      <c r="K15" s="38">
        <v>0</v>
      </c>
      <c r="L15" s="38">
        <v>0</v>
      </c>
      <c r="M15" s="45"/>
      <c r="N15" s="45"/>
      <c r="O15" s="45"/>
      <c r="P15" s="40">
        <f t="shared" si="0"/>
        <v>22650</v>
      </c>
      <c r="Q15" s="46"/>
      <c r="R15" s="46"/>
    </row>
    <row r="16" spans="1:18" x14ac:dyDescent="0.25">
      <c r="A16" s="44" t="s">
        <v>10</v>
      </c>
      <c r="B16" s="38">
        <v>1900000</v>
      </c>
      <c r="C16" s="38">
        <v>0</v>
      </c>
      <c r="D16" s="38">
        <v>0</v>
      </c>
      <c r="E16" s="38">
        <v>7200</v>
      </c>
      <c r="F16" s="38">
        <v>2400</v>
      </c>
      <c r="G16" s="38">
        <v>0</v>
      </c>
      <c r="H16" s="38">
        <v>0</v>
      </c>
      <c r="I16" s="38">
        <v>910</v>
      </c>
      <c r="J16" s="38">
        <v>0</v>
      </c>
      <c r="K16" s="38">
        <v>2400</v>
      </c>
      <c r="L16" s="38">
        <v>0</v>
      </c>
      <c r="M16" s="45"/>
      <c r="N16" s="45"/>
      <c r="O16" s="45"/>
      <c r="P16" s="40">
        <f t="shared" si="0"/>
        <v>12910</v>
      </c>
      <c r="Q16" s="46"/>
      <c r="R16" s="46"/>
    </row>
    <row r="17" spans="1:18" x14ac:dyDescent="0.25">
      <c r="A17" s="44" t="s">
        <v>11</v>
      </c>
      <c r="B17" s="38">
        <v>6200000</v>
      </c>
      <c r="C17" s="38">
        <v>3090000</v>
      </c>
      <c r="D17" s="38">
        <v>1197370.73</v>
      </c>
      <c r="E17" s="38">
        <v>37829.72</v>
      </c>
      <c r="F17" s="38">
        <v>17177.48</v>
      </c>
      <c r="G17" s="38">
        <v>33023.480000000003</v>
      </c>
      <c r="H17" s="38">
        <v>403066.7</v>
      </c>
      <c r="I17" s="38">
        <v>210483.41</v>
      </c>
      <c r="J17" s="38">
        <v>105710.85</v>
      </c>
      <c r="K17" s="38">
        <v>111519.34</v>
      </c>
      <c r="L17" s="38">
        <v>442415.55</v>
      </c>
      <c r="M17" s="45"/>
      <c r="N17" s="45"/>
      <c r="O17" s="45"/>
      <c r="P17" s="40">
        <f t="shared" si="0"/>
        <v>2558597.2599999998</v>
      </c>
      <c r="Q17" s="46"/>
      <c r="R17" s="46"/>
    </row>
    <row r="18" spans="1:18" x14ac:dyDescent="0.25">
      <c r="A18" s="44" t="s">
        <v>12</v>
      </c>
      <c r="B18" s="38">
        <v>9800000</v>
      </c>
      <c r="C18" s="38">
        <v>1100000</v>
      </c>
      <c r="D18" s="38">
        <v>391682.6</v>
      </c>
      <c r="E18" s="38">
        <v>45354.49</v>
      </c>
      <c r="F18" s="38">
        <v>393992.5</v>
      </c>
      <c r="G18" s="38">
        <v>393731.45</v>
      </c>
      <c r="H18" s="38">
        <v>389350.54</v>
      </c>
      <c r="I18" s="38">
        <v>385467.48</v>
      </c>
      <c r="J18" s="38">
        <v>384038.77</v>
      </c>
      <c r="K18" s="38">
        <v>380733.11</v>
      </c>
      <c r="L18" s="38">
        <v>380728.35</v>
      </c>
      <c r="M18" s="45"/>
      <c r="N18" s="45"/>
      <c r="O18" s="45"/>
      <c r="P18" s="40">
        <f t="shared" si="0"/>
        <v>3145079.29</v>
      </c>
      <c r="Q18" s="46"/>
      <c r="R18" s="46"/>
    </row>
    <row r="19" spans="1:18" x14ac:dyDescent="0.25">
      <c r="A19" s="44" t="s">
        <v>13</v>
      </c>
      <c r="B19" s="38">
        <v>47879500</v>
      </c>
      <c r="C19" s="38">
        <v>2580416.56</v>
      </c>
      <c r="D19" s="38">
        <v>0</v>
      </c>
      <c r="E19" s="38">
        <v>31618.1</v>
      </c>
      <c r="F19" s="38">
        <v>21900</v>
      </c>
      <c r="G19" s="38">
        <v>252830.93</v>
      </c>
      <c r="H19" s="38">
        <v>15809.05</v>
      </c>
      <c r="I19" s="38">
        <v>26809.040000000001</v>
      </c>
      <c r="J19" s="38">
        <v>15809.05</v>
      </c>
      <c r="K19" s="38">
        <v>60211.59</v>
      </c>
      <c r="L19" s="38">
        <v>23324.05</v>
      </c>
      <c r="M19" s="45"/>
      <c r="N19" s="45"/>
      <c r="O19" s="45"/>
      <c r="P19" s="40">
        <f t="shared" si="0"/>
        <v>448311.80999999988</v>
      </c>
      <c r="Q19" s="46"/>
      <c r="R19" s="46"/>
    </row>
    <row r="20" spans="1:18" x14ac:dyDescent="0.25">
      <c r="A20" s="44" t="s">
        <v>14</v>
      </c>
      <c r="B20" s="38">
        <v>534414482</v>
      </c>
      <c r="C20" s="38">
        <v>50615923.420000002</v>
      </c>
      <c r="D20" s="38">
        <v>1011485.71</v>
      </c>
      <c r="E20" s="38">
        <v>2015853.41</v>
      </c>
      <c r="F20" s="38">
        <v>3322295.17</v>
      </c>
      <c r="G20" s="38">
        <v>7777650.71</v>
      </c>
      <c r="H20" s="38">
        <v>2810947.6</v>
      </c>
      <c r="I20" s="38">
        <v>5586988.0700000003</v>
      </c>
      <c r="J20" s="38">
        <v>1126773.29</v>
      </c>
      <c r="K20" s="38">
        <v>2464018.6</v>
      </c>
      <c r="L20" s="38">
        <v>4332457.72</v>
      </c>
      <c r="M20" s="45"/>
      <c r="N20" s="45"/>
      <c r="O20" s="45"/>
      <c r="P20" s="40">
        <f t="shared" si="0"/>
        <v>30448470.280000001</v>
      </c>
      <c r="Q20" s="46"/>
      <c r="R20" s="47"/>
    </row>
    <row r="21" spans="1:18" x14ac:dyDescent="0.25">
      <c r="A21" s="44" t="s">
        <v>15</v>
      </c>
      <c r="B21" s="38">
        <v>9500000</v>
      </c>
      <c r="C21" s="38">
        <v>100000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52589.91</v>
      </c>
      <c r="J21" s="38">
        <v>0</v>
      </c>
      <c r="K21" s="38">
        <v>0</v>
      </c>
      <c r="L21" s="38">
        <v>0</v>
      </c>
      <c r="M21" s="45"/>
      <c r="N21" s="45"/>
      <c r="O21" s="45"/>
      <c r="P21" s="40">
        <f t="shared" si="0"/>
        <v>52589.91</v>
      </c>
      <c r="Q21" s="46"/>
      <c r="R21" s="46"/>
    </row>
    <row r="22" spans="1:18" x14ac:dyDescent="0.25">
      <c r="A22" s="41" t="s">
        <v>16</v>
      </c>
      <c r="B22" s="38">
        <v>65998295</v>
      </c>
      <c r="C22" s="38">
        <v>23207582.350000001</v>
      </c>
      <c r="D22" s="38">
        <v>0</v>
      </c>
      <c r="E22" s="38">
        <v>537125.94999999995</v>
      </c>
      <c r="F22" s="38">
        <v>661668.82999999996</v>
      </c>
      <c r="G22" s="38">
        <v>3676355.23</v>
      </c>
      <c r="H22" s="38">
        <v>1777128.65</v>
      </c>
      <c r="I22" s="38">
        <v>741158.09</v>
      </c>
      <c r="J22" s="38">
        <v>559394.6</v>
      </c>
      <c r="K22" s="38">
        <v>860769.33</v>
      </c>
      <c r="L22" s="38">
        <v>787604.54</v>
      </c>
      <c r="M22" s="39"/>
      <c r="N22" s="39"/>
      <c r="O22" s="39"/>
      <c r="P22" s="40">
        <f t="shared" si="0"/>
        <v>9601205.2199999988</v>
      </c>
      <c r="Q22" s="43"/>
      <c r="R22" s="43"/>
    </row>
    <row r="23" spans="1:18" x14ac:dyDescent="0.25">
      <c r="A23" s="44" t="s">
        <v>17</v>
      </c>
      <c r="B23" s="38">
        <v>2118000</v>
      </c>
      <c r="C23" s="38">
        <v>500000</v>
      </c>
      <c r="D23" s="38">
        <v>0</v>
      </c>
      <c r="E23" s="38">
        <v>226999.8</v>
      </c>
      <c r="F23" s="38">
        <v>36488</v>
      </c>
      <c r="G23" s="38">
        <v>28080</v>
      </c>
      <c r="H23" s="38">
        <v>80523.81</v>
      </c>
      <c r="I23" s="38">
        <v>73392.759999999995</v>
      </c>
      <c r="J23" s="38">
        <v>175836</v>
      </c>
      <c r="K23" s="38">
        <v>13440</v>
      </c>
      <c r="L23" s="38">
        <v>0</v>
      </c>
      <c r="M23" s="45"/>
      <c r="N23" s="45"/>
      <c r="O23" s="45"/>
      <c r="P23" s="40">
        <f t="shared" si="0"/>
        <v>634760.37</v>
      </c>
      <c r="Q23" s="46"/>
      <c r="R23" s="46"/>
    </row>
    <row r="24" spans="1:18" x14ac:dyDescent="0.25">
      <c r="A24" s="44" t="s">
        <v>18</v>
      </c>
      <c r="B24" s="38">
        <v>5200000</v>
      </c>
      <c r="C24" s="38">
        <v>0</v>
      </c>
      <c r="D24" s="38">
        <v>0</v>
      </c>
      <c r="E24" s="38">
        <v>50392.61</v>
      </c>
      <c r="F24" s="38">
        <v>5829</v>
      </c>
      <c r="G24" s="38">
        <v>0</v>
      </c>
      <c r="H24" s="38">
        <v>0</v>
      </c>
      <c r="I24" s="38">
        <v>5950</v>
      </c>
      <c r="J24" s="38">
        <v>0</v>
      </c>
      <c r="K24" s="38">
        <v>0</v>
      </c>
      <c r="L24" s="38">
        <v>27869</v>
      </c>
      <c r="M24" s="45"/>
      <c r="N24" s="45"/>
      <c r="O24" s="45"/>
      <c r="P24" s="40">
        <f t="shared" si="0"/>
        <v>90040.61</v>
      </c>
      <c r="Q24" s="46"/>
      <c r="R24" s="46"/>
    </row>
    <row r="25" spans="1:18" x14ac:dyDescent="0.25">
      <c r="A25" s="44" t="s">
        <v>35</v>
      </c>
      <c r="B25" s="38">
        <v>5090380</v>
      </c>
      <c r="C25" s="38">
        <v>3500</v>
      </c>
      <c r="D25" s="38">
        <v>0</v>
      </c>
      <c r="E25" s="38">
        <v>0</v>
      </c>
      <c r="F25" s="38">
        <v>106200</v>
      </c>
      <c r="G25" s="38">
        <v>3221.4</v>
      </c>
      <c r="H25" s="38">
        <v>901.6</v>
      </c>
      <c r="I25" s="38">
        <v>1960</v>
      </c>
      <c r="J25" s="38">
        <v>0</v>
      </c>
      <c r="K25" s="38">
        <v>248619.67</v>
      </c>
      <c r="L25" s="38">
        <v>3000</v>
      </c>
      <c r="M25" s="45"/>
      <c r="N25" s="45"/>
      <c r="O25" s="45"/>
      <c r="P25" s="40">
        <f t="shared" si="0"/>
        <v>363902.67000000004</v>
      </c>
      <c r="Q25" s="46"/>
      <c r="R25" s="46"/>
    </row>
    <row r="26" spans="1:18" x14ac:dyDescent="0.25">
      <c r="A26" s="44" t="s">
        <v>36</v>
      </c>
      <c r="B26" s="38">
        <v>5568000</v>
      </c>
      <c r="C26" s="38">
        <v>0</v>
      </c>
      <c r="D26" s="38">
        <v>0</v>
      </c>
      <c r="E26" s="38">
        <v>25487.19</v>
      </c>
      <c r="F26" s="38">
        <v>5087</v>
      </c>
      <c r="G26" s="38">
        <v>9453.84</v>
      </c>
      <c r="H26" s="38">
        <v>0</v>
      </c>
      <c r="I26" s="38">
        <v>6212</v>
      </c>
      <c r="J26" s="38">
        <v>0</v>
      </c>
      <c r="K26" s="38">
        <v>5233.96</v>
      </c>
      <c r="L26" s="38">
        <v>6015.26</v>
      </c>
      <c r="M26" s="45"/>
      <c r="N26" s="45"/>
      <c r="O26" s="45"/>
      <c r="P26" s="40">
        <f t="shared" si="0"/>
        <v>57489.25</v>
      </c>
      <c r="Q26" s="46"/>
      <c r="R26" s="46"/>
    </row>
    <row r="27" spans="1:18" x14ac:dyDescent="0.25">
      <c r="A27" s="44" t="s">
        <v>19</v>
      </c>
      <c r="B27" s="38">
        <v>445000</v>
      </c>
      <c r="C27" s="38">
        <v>100000</v>
      </c>
      <c r="D27" s="38">
        <v>0</v>
      </c>
      <c r="E27" s="38">
        <v>7822.53</v>
      </c>
      <c r="F27" s="38">
        <v>17875</v>
      </c>
      <c r="G27" s="38">
        <v>8165.06</v>
      </c>
      <c r="H27" s="38">
        <v>0</v>
      </c>
      <c r="I27" s="38">
        <v>12437.97</v>
      </c>
      <c r="J27" s="38">
        <v>0</v>
      </c>
      <c r="K27" s="38">
        <v>3208</v>
      </c>
      <c r="L27" s="38">
        <v>26515.01</v>
      </c>
      <c r="M27" s="45"/>
      <c r="N27" s="45"/>
      <c r="O27" s="45"/>
      <c r="P27" s="40">
        <f t="shared" si="0"/>
        <v>76023.569999999992</v>
      </c>
      <c r="Q27" s="46"/>
      <c r="R27" s="46"/>
    </row>
    <row r="28" spans="1:18" x14ac:dyDescent="0.25">
      <c r="A28" s="44" t="s">
        <v>20</v>
      </c>
      <c r="B28" s="38">
        <v>26680240</v>
      </c>
      <c r="C28" s="38">
        <v>697000</v>
      </c>
      <c r="D28" s="38">
        <v>0</v>
      </c>
      <c r="E28" s="38">
        <v>16454.71</v>
      </c>
      <c r="F28" s="38">
        <v>223110.05</v>
      </c>
      <c r="G28" s="38">
        <v>3346414.7</v>
      </c>
      <c r="H28" s="38">
        <v>1673030.29</v>
      </c>
      <c r="I28" s="38">
        <v>234578.08</v>
      </c>
      <c r="J28" s="38">
        <v>209199.02</v>
      </c>
      <c r="K28" s="38">
        <v>252559.69</v>
      </c>
      <c r="L28" s="38">
        <v>0</v>
      </c>
      <c r="M28" s="45"/>
      <c r="N28" s="45"/>
      <c r="O28" s="45"/>
      <c r="P28" s="40">
        <f t="shared" si="0"/>
        <v>5955346.54</v>
      </c>
      <c r="Q28" s="46"/>
      <c r="R28" s="46"/>
    </row>
    <row r="29" spans="1:18" x14ac:dyDescent="0.25">
      <c r="A29" s="44" t="s">
        <v>21</v>
      </c>
      <c r="B29" s="38">
        <v>20896675</v>
      </c>
      <c r="C29" s="38">
        <v>21907082.350000001</v>
      </c>
      <c r="D29" s="38">
        <v>0</v>
      </c>
      <c r="E29" s="38">
        <v>209969.11</v>
      </c>
      <c r="F29" s="38">
        <v>267079.78000000003</v>
      </c>
      <c r="G29" s="38">
        <v>281020.23</v>
      </c>
      <c r="H29" s="38">
        <v>22672.95</v>
      </c>
      <c r="I29" s="38">
        <v>406627.28</v>
      </c>
      <c r="J29" s="38">
        <v>174359.58</v>
      </c>
      <c r="K29" s="38">
        <v>337708.01</v>
      </c>
      <c r="L29" s="38">
        <v>724205.27</v>
      </c>
      <c r="M29" s="45"/>
      <c r="N29" s="45"/>
      <c r="O29" s="45"/>
      <c r="P29" s="40">
        <f t="shared" si="0"/>
        <v>2423642.21</v>
      </c>
      <c r="Q29" s="46"/>
      <c r="R29" s="46"/>
    </row>
    <row r="30" spans="1:18" x14ac:dyDescent="0.25">
      <c r="A30" s="41" t="s">
        <v>22</v>
      </c>
      <c r="B30" s="38">
        <v>323300000</v>
      </c>
      <c r="C30" s="38">
        <v>50000000</v>
      </c>
      <c r="D30" s="38">
        <v>825107.5</v>
      </c>
      <c r="E30" s="38">
        <v>825107.5</v>
      </c>
      <c r="F30" s="38">
        <v>1885152.5</v>
      </c>
      <c r="G30" s="38">
        <v>823607.5</v>
      </c>
      <c r="H30" s="38">
        <v>822107.5</v>
      </c>
      <c r="I30" s="38">
        <v>820607.5</v>
      </c>
      <c r="J30" s="38">
        <v>820607.5</v>
      </c>
      <c r="K30" s="38">
        <v>820607.5</v>
      </c>
      <c r="L30" s="38">
        <v>820607.5</v>
      </c>
      <c r="M30" s="39"/>
      <c r="N30" s="39"/>
      <c r="O30" s="39"/>
      <c r="P30" s="40">
        <f t="shared" si="0"/>
        <v>8463512.5</v>
      </c>
      <c r="Q30" s="43"/>
      <c r="R30" s="43"/>
    </row>
    <row r="31" spans="1:18" x14ac:dyDescent="0.25">
      <c r="A31" s="44" t="s">
        <v>23</v>
      </c>
      <c r="B31" s="38">
        <v>223300000</v>
      </c>
      <c r="C31" s="38">
        <v>20000000</v>
      </c>
      <c r="D31" s="38">
        <v>825107.5</v>
      </c>
      <c r="E31" s="38">
        <v>825107.5</v>
      </c>
      <c r="F31" s="38">
        <v>1885152.5</v>
      </c>
      <c r="G31" s="38">
        <v>823607.5</v>
      </c>
      <c r="H31" s="38">
        <v>822107.5</v>
      </c>
      <c r="I31" s="38">
        <v>820607.5</v>
      </c>
      <c r="J31" s="38">
        <v>820607.5</v>
      </c>
      <c r="K31" s="38">
        <v>820607.5</v>
      </c>
      <c r="L31" s="38">
        <v>820607.5</v>
      </c>
      <c r="M31" s="45"/>
      <c r="N31" s="45"/>
      <c r="O31" s="45"/>
      <c r="P31" s="40">
        <f t="shared" si="0"/>
        <v>8463512.5</v>
      </c>
      <c r="Q31" s="42"/>
      <c r="R31" s="43"/>
    </row>
    <row r="32" spans="1:18" x14ac:dyDescent="0.25">
      <c r="A32" s="44" t="s">
        <v>44</v>
      </c>
      <c r="B32" s="38">
        <v>100000000</v>
      </c>
      <c r="C32" s="38">
        <v>-100000000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45"/>
      <c r="N32" s="45"/>
      <c r="O32" s="45"/>
      <c r="P32" s="40">
        <f t="shared" si="0"/>
        <v>0</v>
      </c>
      <c r="Q32" s="46"/>
      <c r="R32" s="46"/>
    </row>
    <row r="33" spans="1:18" x14ac:dyDescent="0.25">
      <c r="A33" s="44" t="s">
        <v>45</v>
      </c>
      <c r="B33" s="38">
        <v>0</v>
      </c>
      <c r="C33" s="38">
        <v>130000000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45"/>
      <c r="N33" s="45"/>
      <c r="O33" s="45"/>
      <c r="P33" s="40">
        <f t="shared" si="0"/>
        <v>0</v>
      </c>
      <c r="Q33" s="43"/>
      <c r="R33" s="43"/>
    </row>
    <row r="34" spans="1:18" x14ac:dyDescent="0.25">
      <c r="A34" s="41" t="s">
        <v>37</v>
      </c>
      <c r="B34" s="38">
        <v>0</v>
      </c>
      <c r="C34" s="38">
        <v>100000000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9"/>
      <c r="N34" s="39"/>
      <c r="O34" s="39"/>
      <c r="P34" s="40">
        <f t="shared" si="0"/>
        <v>0</v>
      </c>
      <c r="Q34" s="43"/>
      <c r="R34" s="43"/>
    </row>
    <row r="35" spans="1:18" x14ac:dyDescent="0.25">
      <c r="A35" s="44" t="s">
        <v>38</v>
      </c>
      <c r="B35" s="38">
        <v>0</v>
      </c>
      <c r="C35" s="38">
        <v>100000000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45"/>
      <c r="N35" s="45"/>
      <c r="O35" s="45"/>
      <c r="P35" s="40">
        <f t="shared" si="0"/>
        <v>0</v>
      </c>
      <c r="Q35" s="43"/>
      <c r="R35" s="43"/>
    </row>
    <row r="36" spans="1:18" x14ac:dyDescent="0.25">
      <c r="A36" s="41" t="s">
        <v>24</v>
      </c>
      <c r="B36" s="38">
        <v>75061500</v>
      </c>
      <c r="C36" s="38">
        <v>15600000</v>
      </c>
      <c r="D36" s="38">
        <v>0</v>
      </c>
      <c r="E36" s="38">
        <v>0</v>
      </c>
      <c r="F36" s="38">
        <v>25804.240000000002</v>
      </c>
      <c r="G36" s="38">
        <v>104453.6</v>
      </c>
      <c r="H36" s="38">
        <v>1069138.06</v>
      </c>
      <c r="I36" s="38">
        <v>0</v>
      </c>
      <c r="J36" s="38">
        <v>0</v>
      </c>
      <c r="K36" s="38">
        <v>0</v>
      </c>
      <c r="L36" s="38">
        <v>18371.419999999998</v>
      </c>
      <c r="M36" s="39"/>
      <c r="N36" s="39"/>
      <c r="O36" s="39"/>
      <c r="P36" s="40">
        <f t="shared" si="0"/>
        <v>1217767.32</v>
      </c>
      <c r="Q36" s="43"/>
      <c r="R36" s="43"/>
    </row>
    <row r="37" spans="1:18" x14ac:dyDescent="0.25">
      <c r="A37" s="44" t="s">
        <v>25</v>
      </c>
      <c r="B37" s="38">
        <v>24936500</v>
      </c>
      <c r="C37" s="38">
        <v>-30000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45"/>
      <c r="N37" s="45"/>
      <c r="O37" s="45"/>
      <c r="P37" s="40">
        <f t="shared" si="0"/>
        <v>0</v>
      </c>
      <c r="Q37" s="46"/>
      <c r="R37" s="46"/>
    </row>
    <row r="38" spans="1:18" x14ac:dyDescent="0.25">
      <c r="A38" s="44" t="s">
        <v>46</v>
      </c>
      <c r="B38" s="38">
        <v>0</v>
      </c>
      <c r="C38" s="38">
        <v>150000</v>
      </c>
      <c r="D38" s="38">
        <v>0</v>
      </c>
      <c r="E38" s="38">
        <v>0</v>
      </c>
      <c r="F38" s="38">
        <v>0</v>
      </c>
      <c r="G38" s="38">
        <v>104453.6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45"/>
      <c r="N38" s="45"/>
      <c r="O38" s="45"/>
      <c r="P38" s="40">
        <f t="shared" si="0"/>
        <v>104453.6</v>
      </c>
      <c r="Q38" s="46"/>
      <c r="R38" s="46"/>
    </row>
    <row r="39" spans="1:18" x14ac:dyDescent="0.25">
      <c r="A39" s="44" t="s">
        <v>66</v>
      </c>
      <c r="B39" s="38">
        <v>0</v>
      </c>
      <c r="C39" s="38">
        <v>30000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18371.419999999998</v>
      </c>
      <c r="M39" s="45"/>
      <c r="N39" s="45"/>
      <c r="O39" s="45"/>
      <c r="P39" s="40">
        <f t="shared" si="0"/>
        <v>18371.419999999998</v>
      </c>
      <c r="Q39" s="46"/>
      <c r="R39" s="46"/>
    </row>
    <row r="40" spans="1:18" x14ac:dyDescent="0.25">
      <c r="A40" s="44" t="s">
        <v>26</v>
      </c>
      <c r="B40" s="38">
        <v>45825000</v>
      </c>
      <c r="C40" s="38">
        <v>13300000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45"/>
      <c r="N40" s="45"/>
      <c r="O40" s="45"/>
      <c r="P40" s="40">
        <f t="shared" si="0"/>
        <v>0</v>
      </c>
      <c r="Q40" s="43"/>
      <c r="R40" s="43"/>
    </row>
    <row r="41" spans="1:18" x14ac:dyDescent="0.25">
      <c r="A41" s="44" t="s">
        <v>27</v>
      </c>
      <c r="B41" s="38">
        <v>500000</v>
      </c>
      <c r="C41" s="38">
        <v>0</v>
      </c>
      <c r="D41" s="38">
        <v>0</v>
      </c>
      <c r="E41" s="38">
        <v>0</v>
      </c>
      <c r="F41" s="38">
        <v>25804.240000000002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45"/>
      <c r="N41" s="45"/>
      <c r="O41" s="45"/>
      <c r="P41" s="40">
        <f t="shared" si="0"/>
        <v>25804.240000000002</v>
      </c>
      <c r="Q41" s="43"/>
      <c r="R41" s="43"/>
    </row>
    <row r="42" spans="1:18" x14ac:dyDescent="0.25">
      <c r="A42" s="44" t="s">
        <v>28</v>
      </c>
      <c r="B42" s="38">
        <v>3800000</v>
      </c>
      <c r="C42" s="38">
        <v>2150000</v>
      </c>
      <c r="D42" s="38">
        <v>0</v>
      </c>
      <c r="E42" s="38">
        <v>0</v>
      </c>
      <c r="F42" s="38">
        <v>0</v>
      </c>
      <c r="G42" s="38">
        <v>0</v>
      </c>
      <c r="H42" s="38">
        <v>1069138.06</v>
      </c>
      <c r="I42" s="38">
        <v>0</v>
      </c>
      <c r="J42" s="38">
        <v>0</v>
      </c>
      <c r="K42" s="38">
        <v>0</v>
      </c>
      <c r="L42" s="38">
        <v>0</v>
      </c>
      <c r="M42" s="45"/>
      <c r="N42" s="45"/>
      <c r="O42" s="45"/>
      <c r="P42" s="40">
        <f t="shared" si="0"/>
        <v>1069138.06</v>
      </c>
      <c r="Q42" s="43"/>
      <c r="R42" s="43"/>
    </row>
    <row r="43" spans="1:18" x14ac:dyDescent="0.25">
      <c r="A43" s="41" t="s">
        <v>29</v>
      </c>
      <c r="B43" s="38">
        <v>10350000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9"/>
      <c r="N43" s="39"/>
      <c r="O43" s="39"/>
      <c r="P43" s="40">
        <f t="shared" si="0"/>
        <v>0</v>
      </c>
      <c r="Q43" s="43"/>
      <c r="R43" s="43"/>
    </row>
    <row r="44" spans="1:18" x14ac:dyDescent="0.25">
      <c r="A44" s="44" t="s">
        <v>30</v>
      </c>
      <c r="B44" s="38">
        <v>10350000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45"/>
      <c r="N44" s="45"/>
      <c r="O44" s="45"/>
      <c r="P44" s="40">
        <f t="shared" si="0"/>
        <v>0</v>
      </c>
      <c r="Q44" s="43"/>
      <c r="R44" s="43"/>
    </row>
    <row r="45" spans="1:18" x14ac:dyDescent="0.25">
      <c r="A45" s="37" t="s">
        <v>42</v>
      </c>
      <c r="B45" s="38">
        <v>50000000</v>
      </c>
      <c r="C45" s="38">
        <v>20000000</v>
      </c>
      <c r="D45" s="38">
        <v>1815074.72</v>
      </c>
      <c r="E45" s="38">
        <v>1062389.3999999999</v>
      </c>
      <c r="F45" s="38">
        <v>434176.8</v>
      </c>
      <c r="G45" s="38">
        <v>909000</v>
      </c>
      <c r="H45" s="38">
        <v>11800</v>
      </c>
      <c r="I45" s="38">
        <v>38350</v>
      </c>
      <c r="J45" s="38">
        <v>0</v>
      </c>
      <c r="K45" s="38">
        <v>0</v>
      </c>
      <c r="L45" s="38">
        <v>0</v>
      </c>
      <c r="M45" s="48"/>
      <c r="N45" s="48"/>
      <c r="O45" s="48"/>
      <c r="P45" s="40">
        <f t="shared" si="0"/>
        <v>4270790.92</v>
      </c>
      <c r="Q45" s="43"/>
      <c r="R45" s="49"/>
    </row>
    <row r="46" spans="1:18" x14ac:dyDescent="0.25">
      <c r="A46" s="41" t="s">
        <v>43</v>
      </c>
      <c r="B46" s="38">
        <v>50000000</v>
      </c>
      <c r="C46" s="38">
        <v>20000000</v>
      </c>
      <c r="D46" s="38">
        <v>1815074.72</v>
      </c>
      <c r="E46" s="38">
        <v>1062389.3999999999</v>
      </c>
      <c r="F46" s="38">
        <v>434176.8</v>
      </c>
      <c r="G46" s="38">
        <v>909000</v>
      </c>
      <c r="H46" s="38">
        <v>11800</v>
      </c>
      <c r="I46" s="38">
        <v>38350</v>
      </c>
      <c r="J46" s="38">
        <v>0</v>
      </c>
      <c r="K46" s="38">
        <v>0</v>
      </c>
      <c r="L46" s="38">
        <v>0</v>
      </c>
      <c r="M46" s="40"/>
      <c r="N46" s="40"/>
      <c r="O46" s="40"/>
      <c r="P46" s="40">
        <f t="shared" si="0"/>
        <v>4270790.92</v>
      </c>
      <c r="Q46" s="43"/>
      <c r="R46" s="49"/>
    </row>
    <row r="47" spans="1:18" x14ac:dyDescent="0.25">
      <c r="A47" s="44" t="s">
        <v>31</v>
      </c>
      <c r="B47" s="38">
        <v>50000000</v>
      </c>
      <c r="C47" s="38">
        <v>20000000</v>
      </c>
      <c r="D47" s="38">
        <v>1815074.72</v>
      </c>
      <c r="E47" s="38">
        <v>1062389.3999999999</v>
      </c>
      <c r="F47" s="38">
        <v>434176.8</v>
      </c>
      <c r="G47" s="38">
        <v>909000</v>
      </c>
      <c r="H47" s="38">
        <v>11800</v>
      </c>
      <c r="I47" s="38">
        <v>38350</v>
      </c>
      <c r="J47" s="38">
        <v>0</v>
      </c>
      <c r="K47" s="38">
        <v>0</v>
      </c>
      <c r="L47" s="38">
        <v>0</v>
      </c>
      <c r="M47" s="50"/>
      <c r="N47" s="50"/>
      <c r="O47" s="50"/>
      <c r="P47" s="40">
        <f t="shared" si="0"/>
        <v>4270790.92</v>
      </c>
      <c r="Q47" s="43"/>
      <c r="R47" s="49"/>
    </row>
    <row r="48" spans="1:18" x14ac:dyDescent="0.25">
      <c r="A48" s="51" t="s">
        <v>47</v>
      </c>
      <c r="B48" s="48">
        <v>1910441777</v>
      </c>
      <c r="C48" s="48">
        <v>279793922.32999998</v>
      </c>
      <c r="D48" s="48">
        <v>44453375.060000002</v>
      </c>
      <c r="E48" s="48">
        <v>44904607.640000001</v>
      </c>
      <c r="F48" s="48">
        <v>47460115.189999998</v>
      </c>
      <c r="G48" s="48">
        <v>54048567.68</v>
      </c>
      <c r="H48" s="48">
        <v>48056443.219999999</v>
      </c>
      <c r="I48" s="48">
        <v>47806802.539999999</v>
      </c>
      <c r="J48" s="48">
        <v>42379194.479999997</v>
      </c>
      <c r="K48" s="48">
        <v>43948672.82</v>
      </c>
      <c r="L48" s="48">
        <v>47102838.25</v>
      </c>
      <c r="M48" s="48"/>
      <c r="N48" s="48"/>
      <c r="O48" s="48"/>
      <c r="P48" s="48">
        <f t="shared" si="0"/>
        <v>420160616.88</v>
      </c>
      <c r="Q48" s="43"/>
      <c r="R48" s="49"/>
    </row>
    <row r="49" spans="1:18" x14ac:dyDescent="0.2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40"/>
      <c r="Q49" s="46"/>
      <c r="R49" s="6"/>
    </row>
    <row r="50" spans="1:18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0"/>
      <c r="Q50" s="46"/>
      <c r="R50" s="6"/>
    </row>
    <row r="51" spans="1:18" x14ac:dyDescent="0.2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0"/>
      <c r="Q51" s="46"/>
      <c r="R51" s="6"/>
    </row>
    <row r="53" spans="1:18" x14ac:dyDescent="0.25">
      <c r="A53" s="30" t="s">
        <v>39</v>
      </c>
      <c r="B53" s="30"/>
      <c r="C53" s="30"/>
      <c r="D53" s="30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</row>
    <row r="54" spans="1:18" x14ac:dyDescent="0.25">
      <c r="A54" s="30" t="s">
        <v>40</v>
      </c>
      <c r="B54" s="30"/>
      <c r="C54" s="30"/>
      <c r="D54" s="30"/>
    </row>
    <row r="55" spans="1:18" x14ac:dyDescent="0.25">
      <c r="A55" s="30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7" spans="1:18" x14ac:dyDescent="0.25">
      <c r="A57" t="s">
        <v>67</v>
      </c>
    </row>
  </sheetData>
  <mergeCells count="3">
    <mergeCell ref="A53:D53"/>
    <mergeCell ref="A54:D54"/>
    <mergeCell ref="A55:P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28D5-31A6-4C02-BB58-CC0581F4F142}">
  <dimension ref="A1:O102"/>
  <sheetViews>
    <sheetView tabSelected="1" topLeftCell="A27" workbookViewId="0">
      <selection activeCell="A10" sqref="A10"/>
    </sheetView>
  </sheetViews>
  <sheetFormatPr baseColWidth="10" defaultRowHeight="15" x14ac:dyDescent="0.25"/>
  <cols>
    <col min="1" max="1" width="50.42578125" style="55" customWidth="1"/>
    <col min="2" max="5" width="17.28515625" bestFit="1" customWidth="1"/>
    <col min="6" max="7" width="17.85546875" bestFit="1" customWidth="1"/>
    <col min="8" max="8" width="17.28515625" bestFit="1" customWidth="1"/>
    <col min="9" max="9" width="19.7109375" customWidth="1"/>
    <col min="10" max="10" width="19" customWidth="1"/>
    <col min="11" max="11" width="20.5703125" bestFit="1" customWidth="1"/>
    <col min="12" max="12" width="15" bestFit="1" customWidth="1"/>
  </cols>
  <sheetData>
    <row r="1" spans="1:15" ht="15.75" x14ac:dyDescent="0.25">
      <c r="A1" s="54" t="s">
        <v>68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4" spans="1:15" ht="15.75" x14ac:dyDescent="0.25">
      <c r="B4" s="56"/>
      <c r="C4" s="56"/>
      <c r="D4" s="56"/>
      <c r="E4" s="56"/>
      <c r="F4" s="56"/>
      <c r="G4" s="56"/>
      <c r="H4" s="56"/>
      <c r="I4" s="56"/>
      <c r="J4" s="56"/>
    </row>
    <row r="5" spans="1:15" ht="15.75" x14ac:dyDescent="0.25">
      <c r="A5" s="57" t="s">
        <v>69</v>
      </c>
      <c r="B5" s="58" t="s">
        <v>70</v>
      </c>
      <c r="C5" s="58" t="s">
        <v>71</v>
      </c>
      <c r="D5" s="58" t="s">
        <v>72</v>
      </c>
      <c r="E5" s="58" t="s">
        <v>73</v>
      </c>
      <c r="F5" s="58" t="s">
        <v>74</v>
      </c>
      <c r="G5" s="58" t="s">
        <v>75</v>
      </c>
      <c r="H5" s="58" t="s">
        <v>76</v>
      </c>
      <c r="I5" s="58" t="s">
        <v>77</v>
      </c>
      <c r="J5" s="58" t="s">
        <v>78</v>
      </c>
      <c r="K5" s="58" t="s">
        <v>79</v>
      </c>
    </row>
    <row r="6" spans="1:15" x14ac:dyDescent="0.25">
      <c r="A6" s="52" t="s">
        <v>80</v>
      </c>
      <c r="B6" s="39">
        <v>34012730.200000003</v>
      </c>
      <c r="C6" s="39">
        <v>34607289.189999998</v>
      </c>
      <c r="D6" s="39">
        <v>35348517.340000004</v>
      </c>
      <c r="E6" s="39">
        <v>37618294.590000004</v>
      </c>
      <c r="F6" s="39">
        <v>35643629.770000003</v>
      </c>
      <c r="G6" s="39">
        <v>34387452.090000004</v>
      </c>
      <c r="H6" s="39">
        <v>32676230.609999999</v>
      </c>
      <c r="I6" s="39">
        <v>33516763.109999999</v>
      </c>
      <c r="J6" s="39">
        <v>34530475.659999996</v>
      </c>
      <c r="K6" s="39">
        <f>+B6+C6+D6+E6+F6+G6+H6+I6+J6</f>
        <v>312341382.56000006</v>
      </c>
      <c r="L6" s="27"/>
      <c r="M6" s="2"/>
      <c r="N6" s="2"/>
      <c r="O6" s="2"/>
    </row>
    <row r="7" spans="1:15" x14ac:dyDescent="0.25">
      <c r="A7" s="59" t="s">
        <v>81</v>
      </c>
      <c r="B7" s="39">
        <v>17159211.25</v>
      </c>
      <c r="C7" s="39">
        <v>16999598.91</v>
      </c>
      <c r="D7" s="39">
        <v>16941928.91</v>
      </c>
      <c r="E7" s="39">
        <v>16937488.68</v>
      </c>
      <c r="F7" s="39">
        <v>16803781.039999999</v>
      </c>
      <c r="G7" s="39">
        <v>16630194.34</v>
      </c>
      <c r="H7" s="39">
        <v>16555800.039999999</v>
      </c>
      <c r="I7" s="39">
        <v>16515431.039999999</v>
      </c>
      <c r="J7" s="39">
        <v>16492363.039999999</v>
      </c>
      <c r="K7" s="39">
        <f t="shared" ref="K7:K70" si="0">+B7+C7+D7+E7+F7+G7+H7+I7+J7</f>
        <v>151035797.24999997</v>
      </c>
      <c r="L7" s="2"/>
      <c r="M7" s="2"/>
      <c r="N7" s="2"/>
      <c r="O7" s="2"/>
    </row>
    <row r="8" spans="1:15" x14ac:dyDescent="0.25">
      <c r="A8" s="60" t="s">
        <v>0</v>
      </c>
      <c r="B8" s="45">
        <v>17159211.25</v>
      </c>
      <c r="C8" s="45">
        <v>16999598.91</v>
      </c>
      <c r="D8" s="45">
        <v>16941928.91</v>
      </c>
      <c r="E8" s="45">
        <v>16937488.68</v>
      </c>
      <c r="F8" s="45">
        <v>16803781.039999999</v>
      </c>
      <c r="G8" s="45">
        <v>16630194.34</v>
      </c>
      <c r="H8" s="45">
        <v>16555800.039999999</v>
      </c>
      <c r="I8" s="45">
        <v>16515431.039999999</v>
      </c>
      <c r="J8" s="45">
        <v>16492363.039999999</v>
      </c>
      <c r="K8" s="45">
        <f t="shared" si="0"/>
        <v>151035797.24999997</v>
      </c>
    </row>
    <row r="9" spans="1:15" x14ac:dyDescent="0.25">
      <c r="A9" s="61" t="s">
        <v>1</v>
      </c>
      <c r="B9" s="45">
        <v>17159211.25</v>
      </c>
      <c r="C9" s="45">
        <v>16999598.91</v>
      </c>
      <c r="D9" s="45">
        <v>16941928.91</v>
      </c>
      <c r="E9" s="45">
        <v>16937488.68</v>
      </c>
      <c r="F9" s="45">
        <v>16803781.039999999</v>
      </c>
      <c r="G9" s="45">
        <v>16630194.34</v>
      </c>
      <c r="H9" s="45">
        <v>16555800.039999999</v>
      </c>
      <c r="I9" s="45">
        <v>16515431.039999999</v>
      </c>
      <c r="J9" s="45">
        <v>16492363.039999999</v>
      </c>
      <c r="K9" s="45">
        <f t="shared" si="0"/>
        <v>151035797.24999997</v>
      </c>
    </row>
    <row r="10" spans="1:15" x14ac:dyDescent="0.25">
      <c r="A10" s="62" t="s">
        <v>2</v>
      </c>
      <c r="B10" s="45">
        <v>14882964.890000001</v>
      </c>
      <c r="C10" s="45">
        <v>14743964.890000001</v>
      </c>
      <c r="D10" s="45">
        <v>14693964.890000001</v>
      </c>
      <c r="E10" s="45">
        <v>14690114.890000001</v>
      </c>
      <c r="F10" s="45">
        <v>14573964.890000001</v>
      </c>
      <c r="G10" s="45">
        <v>14423464.890000001</v>
      </c>
      <c r="H10" s="45">
        <v>14358964.890000001</v>
      </c>
      <c r="I10" s="45">
        <v>14323964.890000001</v>
      </c>
      <c r="J10" s="45">
        <v>14303964.890000001</v>
      </c>
      <c r="K10" s="45">
        <f t="shared" si="0"/>
        <v>130995334.01000001</v>
      </c>
    </row>
    <row r="11" spans="1:15" x14ac:dyDescent="0.25">
      <c r="A11" s="62" t="s">
        <v>5</v>
      </c>
      <c r="B11" s="45">
        <v>2276246.36</v>
      </c>
      <c r="C11" s="45">
        <v>2255634.02</v>
      </c>
      <c r="D11" s="45">
        <v>2247964.02</v>
      </c>
      <c r="E11" s="45">
        <v>2247373.79</v>
      </c>
      <c r="F11" s="45">
        <v>2229816.15</v>
      </c>
      <c r="G11" s="45">
        <v>2206729.4500000002</v>
      </c>
      <c r="H11" s="45">
        <v>2196835.15</v>
      </c>
      <c r="I11" s="45">
        <v>2191466.15</v>
      </c>
      <c r="J11" s="45">
        <v>2188398.15</v>
      </c>
      <c r="K11" s="45">
        <f t="shared" si="0"/>
        <v>20040463.240000002</v>
      </c>
    </row>
    <row r="12" spans="1:15" x14ac:dyDescent="0.25">
      <c r="A12" s="61" t="s">
        <v>6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f t="shared" si="0"/>
        <v>0</v>
      </c>
    </row>
    <row r="13" spans="1:15" x14ac:dyDescent="0.25">
      <c r="A13" s="62" t="s">
        <v>13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f t="shared" si="0"/>
        <v>0</v>
      </c>
    </row>
    <row r="14" spans="1:15" x14ac:dyDescent="0.25">
      <c r="A14" s="59" t="s">
        <v>82</v>
      </c>
      <c r="B14" s="39">
        <v>16853518.949999999</v>
      </c>
      <c r="C14" s="39">
        <v>17607690.280000001</v>
      </c>
      <c r="D14" s="39">
        <v>18406588.43</v>
      </c>
      <c r="E14" s="39">
        <v>20680805.91</v>
      </c>
      <c r="F14" s="39">
        <v>18839848.73</v>
      </c>
      <c r="G14" s="39">
        <v>17757257.75</v>
      </c>
      <c r="H14" s="39">
        <v>16120430.57</v>
      </c>
      <c r="I14" s="39">
        <v>17001332.07</v>
      </c>
      <c r="J14" s="39">
        <v>18038112.620000001</v>
      </c>
      <c r="K14" s="39">
        <f t="shared" si="0"/>
        <v>161305585.31</v>
      </c>
      <c r="L14" s="27"/>
      <c r="M14" s="2"/>
      <c r="N14" s="2"/>
      <c r="O14" s="2"/>
    </row>
    <row r="15" spans="1:15" x14ac:dyDescent="0.25">
      <c r="A15" s="60" t="s">
        <v>0</v>
      </c>
      <c r="B15" s="45">
        <v>16853518.949999999</v>
      </c>
      <c r="C15" s="45">
        <v>17607690.280000001</v>
      </c>
      <c r="D15" s="45">
        <v>18406588.43</v>
      </c>
      <c r="E15" s="45">
        <v>20680805.91</v>
      </c>
      <c r="F15" s="45">
        <v>18839848.73</v>
      </c>
      <c r="G15" s="45">
        <v>17757257.75</v>
      </c>
      <c r="H15" s="45">
        <v>16120430.57</v>
      </c>
      <c r="I15" s="45">
        <v>17001332.07</v>
      </c>
      <c r="J15" s="45">
        <v>18038112.620000001</v>
      </c>
      <c r="K15" s="45">
        <f t="shared" si="0"/>
        <v>161305585.31</v>
      </c>
      <c r="L15" s="26"/>
    </row>
    <row r="16" spans="1:15" x14ac:dyDescent="0.25">
      <c r="A16" s="61" t="s">
        <v>1</v>
      </c>
      <c r="B16" s="45">
        <v>14168327.08</v>
      </c>
      <c r="C16" s="45">
        <v>14106996.92</v>
      </c>
      <c r="D16" s="45">
        <v>14774520.41</v>
      </c>
      <c r="E16" s="45">
        <v>14841733.460000001</v>
      </c>
      <c r="F16" s="45">
        <v>13756447.23</v>
      </c>
      <c r="G16" s="45">
        <v>13892655.890000001</v>
      </c>
      <c r="H16" s="45">
        <v>13428127.41</v>
      </c>
      <c r="I16" s="45">
        <v>13690422.27</v>
      </c>
      <c r="J16" s="45">
        <v>14828021.970000001</v>
      </c>
      <c r="K16" s="45">
        <f t="shared" si="0"/>
        <v>127487252.63999999</v>
      </c>
      <c r="L16" s="26"/>
    </row>
    <row r="17" spans="1:12" x14ac:dyDescent="0.25">
      <c r="A17" s="62" t="s">
        <v>2</v>
      </c>
      <c r="B17" s="45">
        <v>11259814.130000001</v>
      </c>
      <c r="C17" s="45">
        <v>11205664.130000001</v>
      </c>
      <c r="D17" s="45">
        <v>11885384.32</v>
      </c>
      <c r="E17" s="45">
        <v>11982045.460000001</v>
      </c>
      <c r="F17" s="45">
        <v>10946521.630000001</v>
      </c>
      <c r="G17" s="45">
        <v>11104233.029999999</v>
      </c>
      <c r="H17" s="45">
        <v>10672813.800000001</v>
      </c>
      <c r="I17" s="45">
        <v>10938943.66</v>
      </c>
      <c r="J17" s="45">
        <v>12089074.460000001</v>
      </c>
      <c r="K17" s="45">
        <f t="shared" si="0"/>
        <v>102084494.62</v>
      </c>
      <c r="L17" s="26"/>
    </row>
    <row r="18" spans="1:12" x14ac:dyDescent="0.25">
      <c r="A18" s="62" t="s">
        <v>3</v>
      </c>
      <c r="B18" s="45">
        <v>1207000</v>
      </c>
      <c r="C18" s="45">
        <v>1207000</v>
      </c>
      <c r="D18" s="45">
        <v>1207000</v>
      </c>
      <c r="E18" s="45">
        <v>1182000</v>
      </c>
      <c r="F18" s="45">
        <v>1170000</v>
      </c>
      <c r="G18" s="45">
        <v>1158000</v>
      </c>
      <c r="H18" s="45">
        <v>1158000</v>
      </c>
      <c r="I18" s="45">
        <v>1158000</v>
      </c>
      <c r="J18" s="45">
        <v>1148000</v>
      </c>
      <c r="K18" s="45">
        <f t="shared" si="0"/>
        <v>10595000</v>
      </c>
    </row>
    <row r="19" spans="1:12" x14ac:dyDescent="0.25">
      <c r="A19" s="62" t="s">
        <v>4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f t="shared" si="0"/>
        <v>0</v>
      </c>
    </row>
    <row r="20" spans="1:12" x14ac:dyDescent="0.25">
      <c r="A20" s="62" t="s">
        <v>5</v>
      </c>
      <c r="B20" s="45">
        <v>1701512.95</v>
      </c>
      <c r="C20" s="45">
        <v>1694332.79</v>
      </c>
      <c r="D20" s="45">
        <v>1682136.09</v>
      </c>
      <c r="E20" s="45">
        <v>1677688</v>
      </c>
      <c r="F20" s="45">
        <v>1639925.6</v>
      </c>
      <c r="G20" s="45">
        <v>1630422.86</v>
      </c>
      <c r="H20" s="45">
        <v>1597313.61</v>
      </c>
      <c r="I20" s="45">
        <v>1593478.61</v>
      </c>
      <c r="J20" s="45">
        <v>1590947.51</v>
      </c>
      <c r="K20" s="45">
        <f t="shared" si="0"/>
        <v>14807758.019999998</v>
      </c>
    </row>
    <row r="21" spans="1:12" x14ac:dyDescent="0.25">
      <c r="A21" s="61" t="s">
        <v>6</v>
      </c>
      <c r="B21" s="45">
        <v>2685191.87</v>
      </c>
      <c r="C21" s="45">
        <v>2963567.41</v>
      </c>
      <c r="D21" s="45">
        <v>2944594.95</v>
      </c>
      <c r="E21" s="45">
        <v>2178806.7200000002</v>
      </c>
      <c r="F21" s="45">
        <v>2399822.9900000002</v>
      </c>
      <c r="G21" s="45">
        <v>3123443.77</v>
      </c>
      <c r="H21" s="45">
        <v>2132908.56</v>
      </c>
      <c r="I21" s="45">
        <v>2450140.4700000002</v>
      </c>
      <c r="J21" s="45">
        <v>2404114.69</v>
      </c>
      <c r="K21" s="45">
        <f t="shared" si="0"/>
        <v>23282591.43</v>
      </c>
    </row>
    <row r="22" spans="1:12" x14ac:dyDescent="0.25">
      <c r="A22" s="62" t="s">
        <v>7</v>
      </c>
      <c r="B22" s="45">
        <v>1022552.83</v>
      </c>
      <c r="C22" s="45">
        <v>1469407.27</v>
      </c>
      <c r="D22" s="45">
        <v>1325779.8</v>
      </c>
      <c r="E22" s="45">
        <v>1395120.14</v>
      </c>
      <c r="F22" s="45">
        <v>1521158.83</v>
      </c>
      <c r="G22" s="45">
        <v>1505841.5</v>
      </c>
      <c r="H22" s="45">
        <v>1588311.6</v>
      </c>
      <c r="I22" s="45">
        <v>1592867.27</v>
      </c>
      <c r="J22" s="45">
        <v>1550034.99</v>
      </c>
      <c r="K22" s="45">
        <f t="shared" si="0"/>
        <v>12971074.23</v>
      </c>
    </row>
    <row r="23" spans="1:12" x14ac:dyDescent="0.25">
      <c r="A23" s="62" t="s">
        <v>8</v>
      </c>
      <c r="B23" s="45">
        <v>0</v>
      </c>
      <c r="C23" s="45">
        <v>889739.42</v>
      </c>
      <c r="D23" s="45">
        <v>800000</v>
      </c>
      <c r="E23" s="45">
        <v>0</v>
      </c>
      <c r="F23" s="45">
        <v>48790.27</v>
      </c>
      <c r="G23" s="45">
        <v>826408.77</v>
      </c>
      <c r="H23" s="45">
        <v>0</v>
      </c>
      <c r="I23" s="45">
        <v>90464.7</v>
      </c>
      <c r="J23" s="45">
        <v>10502</v>
      </c>
      <c r="K23" s="45">
        <f t="shared" si="0"/>
        <v>2665905.16</v>
      </c>
    </row>
    <row r="24" spans="1:12" x14ac:dyDescent="0.25">
      <c r="A24" s="62" t="s">
        <v>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22650</v>
      </c>
      <c r="H24" s="45">
        <v>0</v>
      </c>
      <c r="I24" s="45">
        <v>0</v>
      </c>
      <c r="J24" s="45">
        <v>0</v>
      </c>
      <c r="K24" s="45">
        <f t="shared" si="0"/>
        <v>22650</v>
      </c>
    </row>
    <row r="25" spans="1:12" x14ac:dyDescent="0.25">
      <c r="A25" s="62" t="s">
        <v>10</v>
      </c>
      <c r="B25" s="45">
        <v>0</v>
      </c>
      <c r="C25" s="45">
        <v>7200</v>
      </c>
      <c r="D25" s="45">
        <v>2400</v>
      </c>
      <c r="E25" s="45">
        <v>0</v>
      </c>
      <c r="F25" s="45">
        <v>0</v>
      </c>
      <c r="G25" s="45">
        <v>910</v>
      </c>
      <c r="H25" s="45">
        <v>0</v>
      </c>
      <c r="I25" s="45">
        <v>2400</v>
      </c>
      <c r="J25" s="45">
        <v>0</v>
      </c>
      <c r="K25" s="45">
        <f t="shared" si="0"/>
        <v>12910</v>
      </c>
    </row>
    <row r="26" spans="1:12" x14ac:dyDescent="0.25">
      <c r="A26" s="62" t="s">
        <v>11</v>
      </c>
      <c r="B26" s="45">
        <v>1197370.73</v>
      </c>
      <c r="C26" s="45">
        <v>37829.72</v>
      </c>
      <c r="D26" s="45">
        <v>17177.48</v>
      </c>
      <c r="E26" s="45">
        <v>33023.480000000003</v>
      </c>
      <c r="F26" s="45">
        <v>403066.7</v>
      </c>
      <c r="G26" s="45">
        <v>192489</v>
      </c>
      <c r="H26" s="45">
        <v>105710.85</v>
      </c>
      <c r="I26" s="45">
        <v>75750</v>
      </c>
      <c r="J26" s="45">
        <v>382847.38</v>
      </c>
      <c r="K26" s="45">
        <f t="shared" si="0"/>
        <v>2445265.34</v>
      </c>
    </row>
    <row r="27" spans="1:12" x14ac:dyDescent="0.25">
      <c r="A27" s="62" t="s">
        <v>12</v>
      </c>
      <c r="B27" s="45">
        <v>391682.6</v>
      </c>
      <c r="C27" s="45">
        <v>45354.49</v>
      </c>
      <c r="D27" s="45">
        <v>393992.5</v>
      </c>
      <c r="E27" s="45">
        <v>393731.45</v>
      </c>
      <c r="F27" s="45">
        <v>389350.54</v>
      </c>
      <c r="G27" s="45">
        <v>385467.48</v>
      </c>
      <c r="H27" s="45">
        <v>384038.77</v>
      </c>
      <c r="I27" s="45">
        <v>380733.11</v>
      </c>
      <c r="J27" s="45">
        <v>380728.35</v>
      </c>
      <c r="K27" s="45">
        <f t="shared" si="0"/>
        <v>3145079.29</v>
      </c>
    </row>
    <row r="28" spans="1:12" x14ac:dyDescent="0.25">
      <c r="A28" s="62" t="s">
        <v>13</v>
      </c>
      <c r="B28" s="45">
        <v>0</v>
      </c>
      <c r="C28" s="45">
        <v>31618.1</v>
      </c>
      <c r="D28" s="45">
        <v>21900</v>
      </c>
      <c r="E28" s="45">
        <v>252830.93</v>
      </c>
      <c r="F28" s="45">
        <v>15809.05</v>
      </c>
      <c r="G28" s="45">
        <v>26809.040000000001</v>
      </c>
      <c r="H28" s="45">
        <v>15809.05</v>
      </c>
      <c r="I28" s="45">
        <v>60211.59</v>
      </c>
      <c r="J28" s="45">
        <v>23324.05</v>
      </c>
      <c r="K28" s="45">
        <f t="shared" si="0"/>
        <v>448311.80999999988</v>
      </c>
    </row>
    <row r="29" spans="1:12" x14ac:dyDescent="0.25">
      <c r="A29" s="62" t="s">
        <v>14</v>
      </c>
      <c r="B29" s="45">
        <v>73585.710000000006</v>
      </c>
      <c r="C29" s="45">
        <v>482418.41</v>
      </c>
      <c r="D29" s="45">
        <v>383345.17</v>
      </c>
      <c r="E29" s="45">
        <v>104100.72</v>
      </c>
      <c r="F29" s="45">
        <v>21647.599999999999</v>
      </c>
      <c r="G29" s="45">
        <v>110278.07</v>
      </c>
      <c r="H29" s="45">
        <v>39038.29</v>
      </c>
      <c r="I29" s="45">
        <v>247713.8</v>
      </c>
      <c r="J29" s="45">
        <v>56677.919999999998</v>
      </c>
      <c r="K29" s="45">
        <f t="shared" si="0"/>
        <v>1518805.6900000002</v>
      </c>
    </row>
    <row r="30" spans="1:12" x14ac:dyDescent="0.25">
      <c r="A30" s="62" t="s">
        <v>15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52589.91</v>
      </c>
      <c r="H30" s="45">
        <v>0</v>
      </c>
      <c r="I30" s="45">
        <v>0</v>
      </c>
      <c r="J30" s="45">
        <v>0</v>
      </c>
      <c r="K30" s="45">
        <f t="shared" si="0"/>
        <v>52589.91</v>
      </c>
    </row>
    <row r="31" spans="1:12" x14ac:dyDescent="0.25">
      <c r="A31" s="61" t="s">
        <v>16</v>
      </c>
      <c r="B31" s="45">
        <v>0</v>
      </c>
      <c r="C31" s="45">
        <v>537125.94999999995</v>
      </c>
      <c r="D31" s="45">
        <v>661668.82999999996</v>
      </c>
      <c r="E31" s="45">
        <v>3660265.73</v>
      </c>
      <c r="F31" s="45">
        <v>1759440.45</v>
      </c>
      <c r="G31" s="45">
        <v>741158.09</v>
      </c>
      <c r="H31" s="45">
        <v>559394.6</v>
      </c>
      <c r="I31" s="45">
        <v>860769.33</v>
      </c>
      <c r="J31" s="45">
        <v>787604.54</v>
      </c>
      <c r="K31" s="45">
        <f t="shared" si="0"/>
        <v>9567427.5199999996</v>
      </c>
    </row>
    <row r="32" spans="1:12" x14ac:dyDescent="0.25">
      <c r="A32" s="62" t="s">
        <v>17</v>
      </c>
      <c r="B32" s="45">
        <v>0</v>
      </c>
      <c r="C32" s="45">
        <v>226999.8</v>
      </c>
      <c r="D32" s="45">
        <v>36488</v>
      </c>
      <c r="E32" s="45">
        <v>28080</v>
      </c>
      <c r="F32" s="45">
        <v>80523.81</v>
      </c>
      <c r="G32" s="45">
        <v>73392.759999999995</v>
      </c>
      <c r="H32" s="45">
        <v>175836</v>
      </c>
      <c r="I32" s="45">
        <v>13440</v>
      </c>
      <c r="J32" s="45">
        <v>0</v>
      </c>
      <c r="K32" s="45">
        <f t="shared" si="0"/>
        <v>634760.37</v>
      </c>
    </row>
    <row r="33" spans="1:15" x14ac:dyDescent="0.25">
      <c r="A33" s="62" t="s">
        <v>18</v>
      </c>
      <c r="B33" s="45">
        <v>0</v>
      </c>
      <c r="C33" s="45">
        <v>50392.61</v>
      </c>
      <c r="D33" s="45">
        <v>5829</v>
      </c>
      <c r="E33" s="45">
        <v>0</v>
      </c>
      <c r="F33" s="45">
        <v>0</v>
      </c>
      <c r="G33" s="45">
        <v>5950</v>
      </c>
      <c r="H33" s="45">
        <v>0</v>
      </c>
      <c r="I33" s="45">
        <v>0</v>
      </c>
      <c r="J33" s="45">
        <v>27869</v>
      </c>
      <c r="K33" s="45">
        <f t="shared" si="0"/>
        <v>90040.61</v>
      </c>
    </row>
    <row r="34" spans="1:15" x14ac:dyDescent="0.25">
      <c r="A34" s="62" t="s">
        <v>35</v>
      </c>
      <c r="B34" s="45">
        <v>0</v>
      </c>
      <c r="C34" s="45">
        <v>0</v>
      </c>
      <c r="D34" s="45">
        <v>106200</v>
      </c>
      <c r="E34" s="45">
        <v>3221.4</v>
      </c>
      <c r="F34" s="45">
        <v>901.6</v>
      </c>
      <c r="G34" s="45">
        <v>1960</v>
      </c>
      <c r="H34" s="45">
        <v>0</v>
      </c>
      <c r="I34" s="45">
        <v>248619.67</v>
      </c>
      <c r="J34" s="45">
        <v>3000</v>
      </c>
      <c r="K34" s="45">
        <f t="shared" si="0"/>
        <v>363902.67000000004</v>
      </c>
    </row>
    <row r="35" spans="1:15" x14ac:dyDescent="0.25">
      <c r="A35" s="62" t="s">
        <v>36</v>
      </c>
      <c r="B35" s="45">
        <v>0</v>
      </c>
      <c r="C35" s="45">
        <v>25487.19</v>
      </c>
      <c r="D35" s="45">
        <v>5087</v>
      </c>
      <c r="E35" s="45">
        <v>9453.84</v>
      </c>
      <c r="F35" s="45">
        <v>0</v>
      </c>
      <c r="G35" s="45">
        <v>6212</v>
      </c>
      <c r="H35" s="45">
        <v>0</v>
      </c>
      <c r="I35" s="45">
        <v>5233.96</v>
      </c>
      <c r="J35" s="45">
        <v>6015.26</v>
      </c>
      <c r="K35" s="45">
        <f t="shared" si="0"/>
        <v>57489.25</v>
      </c>
    </row>
    <row r="36" spans="1:15" x14ac:dyDescent="0.25">
      <c r="A36" s="62" t="s">
        <v>19</v>
      </c>
      <c r="B36" s="45">
        <v>0</v>
      </c>
      <c r="C36" s="45">
        <v>7822.53</v>
      </c>
      <c r="D36" s="45">
        <v>17875</v>
      </c>
      <c r="E36" s="45">
        <v>4654.5600000000004</v>
      </c>
      <c r="F36" s="45">
        <v>0</v>
      </c>
      <c r="G36" s="45">
        <v>12437.97</v>
      </c>
      <c r="H36" s="45">
        <v>0</v>
      </c>
      <c r="I36" s="45">
        <v>3208</v>
      </c>
      <c r="J36" s="45">
        <v>26515.01</v>
      </c>
      <c r="K36" s="45">
        <f t="shared" si="0"/>
        <v>72513.069999999992</v>
      </c>
    </row>
    <row r="37" spans="1:15" x14ac:dyDescent="0.25">
      <c r="A37" s="62" t="s">
        <v>20</v>
      </c>
      <c r="B37" s="45">
        <v>0</v>
      </c>
      <c r="C37" s="45">
        <v>16454.71</v>
      </c>
      <c r="D37" s="45">
        <v>223110.05</v>
      </c>
      <c r="E37" s="45">
        <v>3346414.7</v>
      </c>
      <c r="F37" s="45">
        <v>1673030.29</v>
      </c>
      <c r="G37" s="45">
        <v>234578.08</v>
      </c>
      <c r="H37" s="45">
        <v>209199.02</v>
      </c>
      <c r="I37" s="45">
        <v>252559.69</v>
      </c>
      <c r="J37" s="45">
        <v>0</v>
      </c>
      <c r="K37" s="45">
        <f t="shared" si="0"/>
        <v>5955346.54</v>
      </c>
    </row>
    <row r="38" spans="1:15" x14ac:dyDescent="0.25">
      <c r="A38" s="62" t="s">
        <v>21</v>
      </c>
      <c r="B38" s="45">
        <v>0</v>
      </c>
      <c r="C38" s="45">
        <v>209969.11</v>
      </c>
      <c r="D38" s="45">
        <v>267079.78000000003</v>
      </c>
      <c r="E38" s="45">
        <v>268441.23</v>
      </c>
      <c r="F38" s="45">
        <v>4984.75</v>
      </c>
      <c r="G38" s="45">
        <v>406627.28</v>
      </c>
      <c r="H38" s="45">
        <v>174359.58</v>
      </c>
      <c r="I38" s="45">
        <v>337708.01</v>
      </c>
      <c r="J38" s="45">
        <v>724205.27</v>
      </c>
      <c r="K38" s="45">
        <f t="shared" si="0"/>
        <v>2393375.0099999998</v>
      </c>
    </row>
    <row r="39" spans="1:15" x14ac:dyDescent="0.25">
      <c r="A39" s="61" t="s">
        <v>24</v>
      </c>
      <c r="B39" s="45">
        <v>0</v>
      </c>
      <c r="C39" s="45">
        <v>0</v>
      </c>
      <c r="D39" s="45">
        <v>25804.240000000002</v>
      </c>
      <c r="E39" s="45">
        <v>0</v>
      </c>
      <c r="F39" s="45">
        <v>924138.06</v>
      </c>
      <c r="G39" s="45">
        <v>0</v>
      </c>
      <c r="H39" s="45">
        <v>0</v>
      </c>
      <c r="I39" s="45">
        <v>0</v>
      </c>
      <c r="J39" s="45">
        <v>18371.419999999998</v>
      </c>
      <c r="K39" s="45">
        <f t="shared" si="0"/>
        <v>968313.72000000009</v>
      </c>
    </row>
    <row r="40" spans="1:15" x14ac:dyDescent="0.25">
      <c r="A40" s="62" t="s">
        <v>25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f t="shared" si="0"/>
        <v>0</v>
      </c>
    </row>
    <row r="41" spans="1:15" x14ac:dyDescent="0.25">
      <c r="A41" s="62" t="s">
        <v>66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18371.419999999998</v>
      </c>
      <c r="K41" s="45">
        <f t="shared" si="0"/>
        <v>18371.419999999998</v>
      </c>
    </row>
    <row r="42" spans="1:15" x14ac:dyDescent="0.25">
      <c r="A42" s="62" t="s">
        <v>26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f t="shared" si="0"/>
        <v>0</v>
      </c>
    </row>
    <row r="43" spans="1:15" x14ac:dyDescent="0.25">
      <c r="A43" s="62" t="s">
        <v>27</v>
      </c>
      <c r="B43" s="45">
        <v>0</v>
      </c>
      <c r="C43" s="45">
        <v>0</v>
      </c>
      <c r="D43" s="45">
        <v>25804.240000000002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f t="shared" si="0"/>
        <v>25804.240000000002</v>
      </c>
    </row>
    <row r="44" spans="1:15" x14ac:dyDescent="0.25">
      <c r="A44" s="62" t="s">
        <v>28</v>
      </c>
      <c r="B44" s="45">
        <v>0</v>
      </c>
      <c r="C44" s="45">
        <v>0</v>
      </c>
      <c r="D44" s="45">
        <v>0</v>
      </c>
      <c r="E44" s="45">
        <v>0</v>
      </c>
      <c r="F44" s="45">
        <v>924138.06</v>
      </c>
      <c r="G44" s="45">
        <v>0</v>
      </c>
      <c r="H44" s="45">
        <v>0</v>
      </c>
      <c r="I44" s="45">
        <v>0</v>
      </c>
      <c r="J44" s="45">
        <v>0</v>
      </c>
      <c r="K44" s="45">
        <f t="shared" si="0"/>
        <v>924138.06</v>
      </c>
    </row>
    <row r="45" spans="1:15" x14ac:dyDescent="0.25">
      <c r="A45" s="61" t="s">
        <v>29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f t="shared" si="0"/>
        <v>0</v>
      </c>
    </row>
    <row r="46" spans="1:15" x14ac:dyDescent="0.25">
      <c r="A46" s="62" t="s">
        <v>30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f t="shared" si="0"/>
        <v>0</v>
      </c>
      <c r="L46" s="2"/>
      <c r="M46" s="2"/>
      <c r="N46" s="2"/>
      <c r="O46" s="2"/>
    </row>
    <row r="47" spans="1:15" x14ac:dyDescent="0.25">
      <c r="A47" s="52" t="s">
        <v>83</v>
      </c>
      <c r="B47" s="39">
        <v>6403691.7000000002</v>
      </c>
      <c r="C47" s="39">
        <v>7012956.7400000002</v>
      </c>
      <c r="D47" s="39">
        <v>8395403.7400000002</v>
      </c>
      <c r="E47" s="39">
        <v>13300800.74</v>
      </c>
      <c r="F47" s="39">
        <v>10182041.1</v>
      </c>
      <c r="G47" s="39">
        <v>11163528.1</v>
      </c>
      <c r="H47" s="39">
        <v>7517786.7199999997</v>
      </c>
      <c r="I47" s="39">
        <v>8453164.7799999993</v>
      </c>
      <c r="J47" s="39">
        <v>10557438.609999999</v>
      </c>
      <c r="K47" s="39">
        <f t="shared" si="0"/>
        <v>82986812.230000004</v>
      </c>
      <c r="L47" s="2"/>
      <c r="M47" s="2"/>
      <c r="N47" s="2"/>
      <c r="O47" s="2"/>
    </row>
    <row r="48" spans="1:15" x14ac:dyDescent="0.25">
      <c r="A48" s="59" t="s">
        <v>81</v>
      </c>
      <c r="B48" s="39">
        <v>5059797.62</v>
      </c>
      <c r="C48" s="39">
        <v>5073467.82</v>
      </c>
      <c r="D48" s="39">
        <v>5050399.82</v>
      </c>
      <c r="E48" s="39">
        <v>5050399.9000000004</v>
      </c>
      <c r="F48" s="39">
        <v>5027331.9000000004</v>
      </c>
      <c r="G48" s="39">
        <v>4995036.7</v>
      </c>
      <c r="H48" s="39">
        <v>5027331.9000000004</v>
      </c>
      <c r="I48" s="39">
        <v>4995036.7</v>
      </c>
      <c r="J48" s="39">
        <v>4995036.7</v>
      </c>
      <c r="K48" s="39">
        <f t="shared" si="0"/>
        <v>45273839.06000001</v>
      </c>
      <c r="L48" s="2"/>
      <c r="M48" s="2"/>
      <c r="N48" s="2"/>
      <c r="O48" s="2"/>
    </row>
    <row r="49" spans="1:15" x14ac:dyDescent="0.25">
      <c r="A49" s="60" t="s">
        <v>0</v>
      </c>
      <c r="B49" s="45">
        <v>5059797.62</v>
      </c>
      <c r="C49" s="45">
        <v>5073467.82</v>
      </c>
      <c r="D49" s="45">
        <v>5050399.82</v>
      </c>
      <c r="E49" s="45">
        <v>5050399.9000000004</v>
      </c>
      <c r="F49" s="45">
        <v>5027331.9000000004</v>
      </c>
      <c r="G49" s="45">
        <v>4995036.7</v>
      </c>
      <c r="H49" s="45">
        <v>5027331.9000000004</v>
      </c>
      <c r="I49" s="45">
        <v>4995036.7</v>
      </c>
      <c r="J49" s="45">
        <v>4995036.7</v>
      </c>
      <c r="K49" s="45">
        <f t="shared" si="0"/>
        <v>45273839.06000001</v>
      </c>
    </row>
    <row r="50" spans="1:15" x14ac:dyDescent="0.25">
      <c r="A50" s="61" t="s">
        <v>1</v>
      </c>
      <c r="B50" s="45">
        <v>5059797.62</v>
      </c>
      <c r="C50" s="45">
        <v>5073467.82</v>
      </c>
      <c r="D50" s="45">
        <v>5050399.82</v>
      </c>
      <c r="E50" s="45">
        <v>5050399.9000000004</v>
      </c>
      <c r="F50" s="45">
        <v>5027331.9000000004</v>
      </c>
      <c r="G50" s="45">
        <v>4995036.7</v>
      </c>
      <c r="H50" s="45">
        <v>5027331.9000000004</v>
      </c>
      <c r="I50" s="45">
        <v>4995036.7</v>
      </c>
      <c r="J50" s="45">
        <v>4995036.7</v>
      </c>
      <c r="K50" s="45">
        <f t="shared" si="0"/>
        <v>45273839.06000001</v>
      </c>
    </row>
    <row r="51" spans="1:15" x14ac:dyDescent="0.25">
      <c r="A51" s="62" t="s">
        <v>2</v>
      </c>
      <c r="B51" s="45">
        <v>4389613.33</v>
      </c>
      <c r="C51" s="45">
        <v>4401280</v>
      </c>
      <c r="D51" s="45">
        <v>4381280</v>
      </c>
      <c r="E51" s="45">
        <v>4381280</v>
      </c>
      <c r="F51" s="45">
        <v>4361280</v>
      </c>
      <c r="G51" s="45">
        <v>4333280</v>
      </c>
      <c r="H51" s="45">
        <v>4361280</v>
      </c>
      <c r="I51" s="45">
        <v>4333280</v>
      </c>
      <c r="J51" s="45">
        <v>4333280</v>
      </c>
      <c r="K51" s="45">
        <f t="shared" si="0"/>
        <v>39275853.329999998</v>
      </c>
    </row>
    <row r="52" spans="1:15" x14ac:dyDescent="0.25">
      <c r="A52" s="62" t="s">
        <v>5</v>
      </c>
      <c r="B52" s="45">
        <v>670184.29</v>
      </c>
      <c r="C52" s="45">
        <v>672187.82</v>
      </c>
      <c r="D52" s="45">
        <v>669119.81999999995</v>
      </c>
      <c r="E52" s="45">
        <v>669119.9</v>
      </c>
      <c r="F52" s="45">
        <v>666051.9</v>
      </c>
      <c r="G52" s="45">
        <v>661756.69999999995</v>
      </c>
      <c r="H52" s="45">
        <v>666051.9</v>
      </c>
      <c r="I52" s="45">
        <v>661756.69999999995</v>
      </c>
      <c r="J52" s="45">
        <v>661756.69999999995</v>
      </c>
      <c r="K52" s="45">
        <f t="shared" si="0"/>
        <v>5997985.7300000004</v>
      </c>
      <c r="L52" s="2"/>
      <c r="M52" s="2"/>
      <c r="N52" s="2"/>
      <c r="O52" s="2"/>
    </row>
    <row r="53" spans="1:15" x14ac:dyDescent="0.25">
      <c r="A53" s="59" t="s">
        <v>82</v>
      </c>
      <c r="B53" s="39">
        <v>1343894.08</v>
      </c>
      <c r="C53" s="39">
        <v>1939488.92</v>
      </c>
      <c r="D53" s="39">
        <v>3345003.92</v>
      </c>
      <c r="E53" s="39">
        <v>8250400.8399999999</v>
      </c>
      <c r="F53" s="39">
        <v>5154709.2</v>
      </c>
      <c r="G53" s="39">
        <v>6168491.4000000004</v>
      </c>
      <c r="H53" s="39">
        <v>2490454.8199999998</v>
      </c>
      <c r="I53" s="39">
        <v>3458128.08</v>
      </c>
      <c r="J53" s="39">
        <v>5562401.9100000001</v>
      </c>
      <c r="K53" s="39">
        <f t="shared" si="0"/>
        <v>37712973.170000002</v>
      </c>
      <c r="L53" s="2"/>
      <c r="M53" s="2"/>
      <c r="N53" s="2"/>
      <c r="O53" s="2"/>
    </row>
    <row r="54" spans="1:15" x14ac:dyDescent="0.25">
      <c r="A54" s="60" t="s">
        <v>0</v>
      </c>
      <c r="B54" s="45">
        <v>1343894.08</v>
      </c>
      <c r="C54" s="45">
        <v>1939488.92</v>
      </c>
      <c r="D54" s="45">
        <v>3345003.92</v>
      </c>
      <c r="E54" s="45">
        <v>8250400.8399999999</v>
      </c>
      <c r="F54" s="45">
        <v>5154709.2</v>
      </c>
      <c r="G54" s="45">
        <v>6168491.4000000004</v>
      </c>
      <c r="H54" s="45">
        <v>2490454.8199999998</v>
      </c>
      <c r="I54" s="45">
        <v>3458128.08</v>
      </c>
      <c r="J54" s="45">
        <v>5562401.9100000001</v>
      </c>
      <c r="K54" s="45">
        <f t="shared" si="0"/>
        <v>37712973.170000002</v>
      </c>
    </row>
    <row r="55" spans="1:15" x14ac:dyDescent="0.25">
      <c r="A55" s="61" t="s">
        <v>1</v>
      </c>
      <c r="B55" s="45">
        <v>405994.08</v>
      </c>
      <c r="C55" s="45">
        <v>406053.92</v>
      </c>
      <c r="D55" s="45">
        <v>406053.92</v>
      </c>
      <c r="E55" s="45">
        <v>456307.75</v>
      </c>
      <c r="F55" s="45">
        <v>406053.94</v>
      </c>
      <c r="G55" s="45">
        <v>477119.93</v>
      </c>
      <c r="H55" s="45">
        <v>406053.94</v>
      </c>
      <c r="I55" s="45">
        <v>406053.94</v>
      </c>
      <c r="J55" s="45">
        <v>427053.94</v>
      </c>
      <c r="K55" s="45">
        <f t="shared" si="0"/>
        <v>3796745.36</v>
      </c>
    </row>
    <row r="56" spans="1:15" x14ac:dyDescent="0.25">
      <c r="A56" s="62" t="s">
        <v>2</v>
      </c>
      <c r="B56" s="45">
        <v>352500</v>
      </c>
      <c r="C56" s="45">
        <v>352500</v>
      </c>
      <c r="D56" s="45">
        <v>352500</v>
      </c>
      <c r="E56" s="45">
        <v>402753.81</v>
      </c>
      <c r="F56" s="45">
        <v>352500</v>
      </c>
      <c r="G56" s="45">
        <v>423565.99</v>
      </c>
      <c r="H56" s="45">
        <v>352500</v>
      </c>
      <c r="I56" s="45">
        <v>352500</v>
      </c>
      <c r="J56" s="45">
        <v>352500</v>
      </c>
      <c r="K56" s="45">
        <f t="shared" si="0"/>
        <v>3293819.8</v>
      </c>
    </row>
    <row r="57" spans="1:15" x14ac:dyDescent="0.25">
      <c r="A57" s="62" t="s">
        <v>3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21000</v>
      </c>
      <c r="K57" s="45">
        <f t="shared" si="0"/>
        <v>21000</v>
      </c>
    </row>
    <row r="58" spans="1:15" x14ac:dyDescent="0.25">
      <c r="A58" s="62" t="s">
        <v>5</v>
      </c>
      <c r="B58" s="45">
        <v>53494.080000000002</v>
      </c>
      <c r="C58" s="45">
        <v>53553.919999999998</v>
      </c>
      <c r="D58" s="45">
        <v>53553.919999999998</v>
      </c>
      <c r="E58" s="45">
        <v>53553.94</v>
      </c>
      <c r="F58" s="45">
        <v>53553.94</v>
      </c>
      <c r="G58" s="45">
        <v>53553.94</v>
      </c>
      <c r="H58" s="45">
        <v>53553.94</v>
      </c>
      <c r="I58" s="45">
        <v>53553.94</v>
      </c>
      <c r="J58" s="45">
        <v>53553.94</v>
      </c>
      <c r="K58" s="45">
        <f t="shared" si="0"/>
        <v>481925.56</v>
      </c>
    </row>
    <row r="59" spans="1:15" x14ac:dyDescent="0.25">
      <c r="A59" s="61" t="s">
        <v>6</v>
      </c>
      <c r="B59" s="45">
        <v>937900</v>
      </c>
      <c r="C59" s="45">
        <v>1533435</v>
      </c>
      <c r="D59" s="45">
        <v>2938950</v>
      </c>
      <c r="E59" s="45">
        <v>7673549.9900000002</v>
      </c>
      <c r="F59" s="45">
        <v>4585967.0599999996</v>
      </c>
      <c r="G59" s="45">
        <v>5691371.4699999997</v>
      </c>
      <c r="H59" s="45">
        <v>2084400.88</v>
      </c>
      <c r="I59" s="45">
        <v>3052074.14</v>
      </c>
      <c r="J59" s="45">
        <v>5135347.97</v>
      </c>
      <c r="K59" s="45">
        <f t="shared" si="0"/>
        <v>33632996.509999998</v>
      </c>
    </row>
    <row r="60" spans="1:15" x14ac:dyDescent="0.25">
      <c r="A60" s="62" t="s">
        <v>8</v>
      </c>
      <c r="B60" s="45">
        <v>0</v>
      </c>
      <c r="C60" s="45">
        <v>0</v>
      </c>
      <c r="D60" s="45">
        <v>0</v>
      </c>
      <c r="E60" s="45">
        <v>0</v>
      </c>
      <c r="F60" s="45">
        <v>1796667.06</v>
      </c>
      <c r="G60" s="45">
        <v>196667.06</v>
      </c>
      <c r="H60" s="45">
        <v>996665.88</v>
      </c>
      <c r="I60" s="45">
        <v>800000</v>
      </c>
      <c r="J60" s="45">
        <v>800000</v>
      </c>
      <c r="K60" s="45">
        <f t="shared" si="0"/>
        <v>4590000</v>
      </c>
    </row>
    <row r="61" spans="1:15" x14ac:dyDescent="0.25">
      <c r="A61" s="62" t="s">
        <v>11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17994.41</v>
      </c>
      <c r="H61" s="45">
        <v>0</v>
      </c>
      <c r="I61" s="45">
        <v>35769.339999999997</v>
      </c>
      <c r="J61" s="45">
        <v>59568.17</v>
      </c>
      <c r="K61" s="45">
        <f t="shared" si="0"/>
        <v>113331.92</v>
      </c>
    </row>
    <row r="62" spans="1:15" x14ac:dyDescent="0.25">
      <c r="A62" s="62" t="s">
        <v>14</v>
      </c>
      <c r="B62" s="45">
        <v>937900</v>
      </c>
      <c r="C62" s="45">
        <v>1533435</v>
      </c>
      <c r="D62" s="45">
        <v>2938950</v>
      </c>
      <c r="E62" s="45">
        <v>7673549.9900000002</v>
      </c>
      <c r="F62" s="45">
        <v>2789300</v>
      </c>
      <c r="G62" s="45">
        <v>5476710</v>
      </c>
      <c r="H62" s="45">
        <v>1087735</v>
      </c>
      <c r="I62" s="45">
        <v>2216304.7999999998</v>
      </c>
      <c r="J62" s="45">
        <v>4275779.8</v>
      </c>
      <c r="K62" s="45">
        <f t="shared" si="0"/>
        <v>28929664.590000004</v>
      </c>
    </row>
    <row r="63" spans="1:15" x14ac:dyDescent="0.25">
      <c r="A63" s="61" t="s">
        <v>16</v>
      </c>
      <c r="B63" s="45">
        <v>0</v>
      </c>
      <c r="C63" s="45">
        <v>0</v>
      </c>
      <c r="D63" s="45">
        <v>0</v>
      </c>
      <c r="E63" s="45">
        <v>16089.5</v>
      </c>
      <c r="F63" s="45">
        <v>17688.2</v>
      </c>
      <c r="G63" s="45">
        <v>0</v>
      </c>
      <c r="H63" s="45">
        <v>0</v>
      </c>
      <c r="I63" s="45">
        <v>0</v>
      </c>
      <c r="J63" s="45">
        <v>0</v>
      </c>
      <c r="K63" s="45">
        <f t="shared" si="0"/>
        <v>33777.699999999997</v>
      </c>
    </row>
    <row r="64" spans="1:15" x14ac:dyDescent="0.25">
      <c r="A64" s="62" t="s">
        <v>19</v>
      </c>
      <c r="B64" s="45">
        <v>0</v>
      </c>
      <c r="C64" s="45">
        <v>0</v>
      </c>
      <c r="D64" s="45">
        <v>0</v>
      </c>
      <c r="E64" s="45">
        <v>3510.5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f t="shared" si="0"/>
        <v>3510.5</v>
      </c>
    </row>
    <row r="65" spans="1:15" x14ac:dyDescent="0.25">
      <c r="A65" s="62" t="s">
        <v>21</v>
      </c>
      <c r="B65" s="45">
        <v>0</v>
      </c>
      <c r="C65" s="45">
        <v>0</v>
      </c>
      <c r="D65" s="45">
        <v>0</v>
      </c>
      <c r="E65" s="45">
        <v>12579</v>
      </c>
      <c r="F65" s="45">
        <v>17688.2</v>
      </c>
      <c r="G65" s="45">
        <v>0</v>
      </c>
      <c r="H65" s="45">
        <v>0</v>
      </c>
      <c r="I65" s="45">
        <v>0</v>
      </c>
      <c r="J65" s="45">
        <v>0</v>
      </c>
      <c r="K65" s="45">
        <f t="shared" si="0"/>
        <v>30267.200000000001</v>
      </c>
    </row>
    <row r="66" spans="1:15" x14ac:dyDescent="0.25">
      <c r="A66" s="61" t="s">
        <v>24</v>
      </c>
      <c r="B66" s="45">
        <v>0</v>
      </c>
      <c r="C66" s="45">
        <v>0</v>
      </c>
      <c r="D66" s="45">
        <v>0</v>
      </c>
      <c r="E66" s="45">
        <v>104453.6</v>
      </c>
      <c r="F66" s="45">
        <v>145000</v>
      </c>
      <c r="G66" s="45">
        <v>0</v>
      </c>
      <c r="H66" s="45">
        <v>0</v>
      </c>
      <c r="I66" s="45">
        <v>0</v>
      </c>
      <c r="J66" s="45">
        <v>0</v>
      </c>
      <c r="K66" s="45">
        <f t="shared" si="0"/>
        <v>249453.6</v>
      </c>
    </row>
    <row r="67" spans="1:15" x14ac:dyDescent="0.25">
      <c r="A67" s="62" t="s">
        <v>46</v>
      </c>
      <c r="B67" s="45">
        <v>0</v>
      </c>
      <c r="C67" s="45">
        <v>0</v>
      </c>
      <c r="D67" s="45">
        <v>0</v>
      </c>
      <c r="E67" s="45">
        <v>104453.6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f t="shared" si="0"/>
        <v>104453.6</v>
      </c>
      <c r="L67" s="2"/>
      <c r="M67" s="2"/>
      <c r="N67" s="2"/>
      <c r="O67" s="2"/>
    </row>
    <row r="68" spans="1:15" x14ac:dyDescent="0.25">
      <c r="A68" s="62" t="s">
        <v>28</v>
      </c>
      <c r="B68" s="45">
        <v>0</v>
      </c>
      <c r="C68" s="45">
        <v>0</v>
      </c>
      <c r="D68" s="45">
        <v>0</v>
      </c>
      <c r="E68" s="45">
        <v>0</v>
      </c>
      <c r="F68" s="45">
        <v>145000</v>
      </c>
      <c r="G68" s="45">
        <v>0</v>
      </c>
      <c r="H68" s="45">
        <v>0</v>
      </c>
      <c r="I68" s="45">
        <v>0</v>
      </c>
      <c r="J68" s="45">
        <v>0</v>
      </c>
      <c r="K68" s="45">
        <f t="shared" si="0"/>
        <v>145000</v>
      </c>
      <c r="L68" s="2"/>
      <c r="M68" s="2"/>
      <c r="N68" s="2"/>
      <c r="O68" s="2"/>
    </row>
    <row r="69" spans="1:15" x14ac:dyDescent="0.25">
      <c r="A69" s="52" t="s">
        <v>84</v>
      </c>
      <c r="B69" s="39">
        <v>1396770.94</v>
      </c>
      <c r="C69" s="39">
        <v>1396864.81</v>
      </c>
      <c r="D69" s="39">
        <v>1396864.81</v>
      </c>
      <c r="E69" s="39">
        <v>1396864.85</v>
      </c>
      <c r="F69" s="39">
        <v>1396864.85</v>
      </c>
      <c r="G69" s="39">
        <v>1396864.85</v>
      </c>
      <c r="H69" s="39">
        <v>1364569.65</v>
      </c>
      <c r="I69" s="39">
        <v>1158137.43</v>
      </c>
      <c r="J69" s="39">
        <v>1194316.48</v>
      </c>
      <c r="K69" s="39">
        <f t="shared" si="0"/>
        <v>12098118.67</v>
      </c>
      <c r="L69" s="2"/>
      <c r="M69" s="2"/>
      <c r="N69" s="2"/>
      <c r="O69" s="2"/>
    </row>
    <row r="70" spans="1:15" x14ac:dyDescent="0.25">
      <c r="A70" s="59" t="s">
        <v>81</v>
      </c>
      <c r="B70" s="39">
        <v>1350634.94</v>
      </c>
      <c r="C70" s="39">
        <v>1350728.81</v>
      </c>
      <c r="D70" s="39">
        <v>1350728.81</v>
      </c>
      <c r="E70" s="39">
        <v>1350728.85</v>
      </c>
      <c r="F70" s="39">
        <v>1350728.85</v>
      </c>
      <c r="G70" s="39">
        <v>1350728.85</v>
      </c>
      <c r="H70" s="39">
        <v>1318433.6499999999</v>
      </c>
      <c r="I70" s="39">
        <v>1112001.43</v>
      </c>
      <c r="J70" s="39">
        <v>1112001.43</v>
      </c>
      <c r="K70" s="39">
        <f t="shared" si="0"/>
        <v>11646715.619999999</v>
      </c>
      <c r="L70" s="2"/>
      <c r="M70" s="2"/>
      <c r="N70" s="2"/>
      <c r="O70" s="2"/>
    </row>
    <row r="71" spans="1:15" x14ac:dyDescent="0.25">
      <c r="A71" s="60" t="s">
        <v>0</v>
      </c>
      <c r="B71" s="45">
        <v>1350634.94</v>
      </c>
      <c r="C71" s="45">
        <v>1350728.81</v>
      </c>
      <c r="D71" s="45">
        <v>1350728.81</v>
      </c>
      <c r="E71" s="45">
        <v>1350728.85</v>
      </c>
      <c r="F71" s="45">
        <v>1350728.85</v>
      </c>
      <c r="G71" s="45">
        <v>1350728.85</v>
      </c>
      <c r="H71" s="45">
        <v>1318433.6499999999</v>
      </c>
      <c r="I71" s="45">
        <v>1112001.43</v>
      </c>
      <c r="J71" s="45">
        <v>1112001.43</v>
      </c>
      <c r="K71" s="45">
        <f t="shared" ref="K71:K98" si="1">+B71+C71+D71+E71+F71+G71+H71+I71+J71</f>
        <v>11646715.619999999</v>
      </c>
    </row>
    <row r="72" spans="1:15" x14ac:dyDescent="0.25">
      <c r="A72" s="61" t="s">
        <v>1</v>
      </c>
      <c r="B72" s="45">
        <v>1350634.94</v>
      </c>
      <c r="C72" s="45">
        <v>1350728.81</v>
      </c>
      <c r="D72" s="45">
        <v>1350728.81</v>
      </c>
      <c r="E72" s="45">
        <v>1350728.85</v>
      </c>
      <c r="F72" s="45">
        <v>1350728.85</v>
      </c>
      <c r="G72" s="45">
        <v>1350728.85</v>
      </c>
      <c r="H72" s="45">
        <v>1318433.6499999999</v>
      </c>
      <c r="I72" s="45">
        <v>1112001.43</v>
      </c>
      <c r="J72" s="45">
        <v>1112001.43</v>
      </c>
      <c r="K72" s="45">
        <f t="shared" si="1"/>
        <v>11646715.619999999</v>
      </c>
    </row>
    <row r="73" spans="1:15" x14ac:dyDescent="0.25">
      <c r="A73" s="62" t="s">
        <v>2</v>
      </c>
      <c r="B73" s="45">
        <v>1173205</v>
      </c>
      <c r="C73" s="45">
        <v>1173205</v>
      </c>
      <c r="D73" s="45">
        <v>1173205</v>
      </c>
      <c r="E73" s="45">
        <v>1173205</v>
      </c>
      <c r="F73" s="45">
        <v>1173205</v>
      </c>
      <c r="G73" s="45">
        <v>1173205</v>
      </c>
      <c r="H73" s="45">
        <v>1145205</v>
      </c>
      <c r="I73" s="45">
        <v>965205</v>
      </c>
      <c r="J73" s="45">
        <v>965205</v>
      </c>
      <c r="K73" s="45">
        <f t="shared" si="1"/>
        <v>10114845</v>
      </c>
      <c r="L73" s="2"/>
      <c r="M73" s="2"/>
      <c r="N73" s="2"/>
      <c r="O73" s="2"/>
    </row>
    <row r="74" spans="1:15" x14ac:dyDescent="0.25">
      <c r="A74" s="62" t="s">
        <v>5</v>
      </c>
      <c r="B74" s="45">
        <v>177429.94</v>
      </c>
      <c r="C74" s="45">
        <v>177523.81</v>
      </c>
      <c r="D74" s="45">
        <v>177523.81</v>
      </c>
      <c r="E74" s="45">
        <v>177523.85</v>
      </c>
      <c r="F74" s="45">
        <v>177523.85</v>
      </c>
      <c r="G74" s="45">
        <v>177523.85</v>
      </c>
      <c r="H74" s="45">
        <v>173228.65</v>
      </c>
      <c r="I74" s="45">
        <v>146796.43</v>
      </c>
      <c r="J74" s="45">
        <v>146796.43</v>
      </c>
      <c r="K74" s="45">
        <f t="shared" si="1"/>
        <v>1531870.6199999999</v>
      </c>
      <c r="L74" s="2"/>
      <c r="M74" s="2"/>
      <c r="N74" s="2"/>
      <c r="O74" s="2"/>
    </row>
    <row r="75" spans="1:15" x14ac:dyDescent="0.25">
      <c r="A75" s="59" t="s">
        <v>82</v>
      </c>
      <c r="B75" s="39">
        <v>46136</v>
      </c>
      <c r="C75" s="39">
        <v>46136</v>
      </c>
      <c r="D75" s="39">
        <v>46136</v>
      </c>
      <c r="E75" s="39">
        <v>46136</v>
      </c>
      <c r="F75" s="39">
        <v>46136</v>
      </c>
      <c r="G75" s="39">
        <v>46136</v>
      </c>
      <c r="H75" s="39">
        <v>46136</v>
      </c>
      <c r="I75" s="39">
        <v>46136</v>
      </c>
      <c r="J75" s="39">
        <v>82315.05</v>
      </c>
      <c r="K75" s="39">
        <f t="shared" si="1"/>
        <v>451403.05</v>
      </c>
      <c r="L75" s="2"/>
      <c r="M75" s="2"/>
      <c r="N75" s="2"/>
      <c r="O75" s="2"/>
    </row>
    <row r="76" spans="1:15" x14ac:dyDescent="0.25">
      <c r="A76" s="60" t="s">
        <v>0</v>
      </c>
      <c r="B76" s="45">
        <v>46136</v>
      </c>
      <c r="C76" s="45">
        <v>46136</v>
      </c>
      <c r="D76" s="45">
        <v>46136</v>
      </c>
      <c r="E76" s="45">
        <v>46136</v>
      </c>
      <c r="F76" s="45">
        <v>46136</v>
      </c>
      <c r="G76" s="45">
        <v>46136</v>
      </c>
      <c r="H76" s="45">
        <v>46136</v>
      </c>
      <c r="I76" s="45">
        <v>46136</v>
      </c>
      <c r="J76" s="45">
        <v>82315.05</v>
      </c>
      <c r="K76" s="45">
        <f t="shared" si="1"/>
        <v>451403.05</v>
      </c>
    </row>
    <row r="77" spans="1:15" x14ac:dyDescent="0.25">
      <c r="A77" s="61" t="s">
        <v>1</v>
      </c>
      <c r="B77" s="45">
        <v>46136</v>
      </c>
      <c r="C77" s="45">
        <v>46136</v>
      </c>
      <c r="D77" s="45">
        <v>46136</v>
      </c>
      <c r="E77" s="45">
        <v>46136</v>
      </c>
      <c r="F77" s="45">
        <v>46136</v>
      </c>
      <c r="G77" s="45">
        <v>46136</v>
      </c>
      <c r="H77" s="45">
        <v>46136</v>
      </c>
      <c r="I77" s="45">
        <v>46136</v>
      </c>
      <c r="J77" s="45">
        <v>82315.05</v>
      </c>
      <c r="K77" s="45">
        <f t="shared" si="1"/>
        <v>451403.05</v>
      </c>
    </row>
    <row r="78" spans="1:15" x14ac:dyDescent="0.25">
      <c r="A78" s="62" t="s">
        <v>2</v>
      </c>
      <c r="B78" s="45">
        <v>40000</v>
      </c>
      <c r="C78" s="45">
        <v>40000</v>
      </c>
      <c r="D78" s="45">
        <v>40000</v>
      </c>
      <c r="E78" s="45">
        <v>40000</v>
      </c>
      <c r="F78" s="45">
        <v>40000</v>
      </c>
      <c r="G78" s="45">
        <v>40000</v>
      </c>
      <c r="H78" s="45">
        <v>40000</v>
      </c>
      <c r="I78" s="45">
        <v>40000</v>
      </c>
      <c r="J78" s="45">
        <v>76179.05</v>
      </c>
      <c r="K78" s="45">
        <f t="shared" si="1"/>
        <v>396179.05</v>
      </c>
      <c r="L78" s="2"/>
      <c r="M78" s="2"/>
      <c r="N78" s="2"/>
      <c r="O78" s="2"/>
    </row>
    <row r="79" spans="1:15" x14ac:dyDescent="0.25">
      <c r="A79" s="62" t="s">
        <v>5</v>
      </c>
      <c r="B79" s="45">
        <v>6136</v>
      </c>
      <c r="C79" s="45">
        <v>6136</v>
      </c>
      <c r="D79" s="45">
        <v>6136</v>
      </c>
      <c r="E79" s="45">
        <v>6136</v>
      </c>
      <c r="F79" s="45">
        <v>6136</v>
      </c>
      <c r="G79" s="45">
        <v>6136</v>
      </c>
      <c r="H79" s="45">
        <v>6136</v>
      </c>
      <c r="I79" s="45">
        <v>6136</v>
      </c>
      <c r="J79" s="45">
        <v>6136</v>
      </c>
      <c r="K79" s="45">
        <f t="shared" si="1"/>
        <v>55224</v>
      </c>
      <c r="L79" s="2"/>
      <c r="M79" s="2"/>
      <c r="N79" s="2"/>
      <c r="O79" s="2"/>
    </row>
    <row r="80" spans="1:15" x14ac:dyDescent="0.25">
      <c r="A80" s="52" t="s">
        <v>85</v>
      </c>
      <c r="B80" s="39">
        <v>1815074.72</v>
      </c>
      <c r="C80" s="39">
        <v>1062389.3999999999</v>
      </c>
      <c r="D80" s="39">
        <v>434176.8</v>
      </c>
      <c r="E80" s="39">
        <v>909000</v>
      </c>
      <c r="F80" s="39">
        <v>11800</v>
      </c>
      <c r="G80" s="39">
        <v>38350</v>
      </c>
      <c r="H80" s="39">
        <v>0</v>
      </c>
      <c r="I80" s="39">
        <v>0</v>
      </c>
      <c r="J80" s="39">
        <v>0</v>
      </c>
      <c r="K80" s="39">
        <f t="shared" si="1"/>
        <v>4270790.92</v>
      </c>
      <c r="L80" s="2"/>
      <c r="M80" s="2"/>
      <c r="N80" s="2"/>
      <c r="O80" s="2"/>
    </row>
    <row r="81" spans="1:15" x14ac:dyDescent="0.25">
      <c r="A81" s="59" t="s">
        <v>82</v>
      </c>
      <c r="B81" s="39">
        <v>1815074.72</v>
      </c>
      <c r="C81" s="39">
        <v>1062389.3999999999</v>
      </c>
      <c r="D81" s="39">
        <v>434176.8</v>
      </c>
      <c r="E81" s="39">
        <v>909000</v>
      </c>
      <c r="F81" s="39">
        <v>11800</v>
      </c>
      <c r="G81" s="39">
        <v>38350</v>
      </c>
      <c r="H81" s="39">
        <v>0</v>
      </c>
      <c r="I81" s="39">
        <v>0</v>
      </c>
      <c r="J81" s="39">
        <v>0</v>
      </c>
      <c r="K81" s="39">
        <f t="shared" si="1"/>
        <v>4270790.92</v>
      </c>
      <c r="L81" s="2"/>
      <c r="M81" s="2"/>
      <c r="N81" s="2"/>
      <c r="O81" s="2"/>
    </row>
    <row r="82" spans="1:15" x14ac:dyDescent="0.25">
      <c r="A82" s="60" t="s">
        <v>42</v>
      </c>
      <c r="B82" s="45">
        <v>1815074.72</v>
      </c>
      <c r="C82" s="45">
        <v>1062389.3999999999</v>
      </c>
      <c r="D82" s="45">
        <v>434176.8</v>
      </c>
      <c r="E82" s="45">
        <v>909000</v>
      </c>
      <c r="F82" s="45">
        <v>11800</v>
      </c>
      <c r="G82" s="45">
        <v>38350</v>
      </c>
      <c r="H82" s="45">
        <v>0</v>
      </c>
      <c r="I82" s="45">
        <v>0</v>
      </c>
      <c r="J82" s="45">
        <v>0</v>
      </c>
      <c r="K82" s="45">
        <f t="shared" si="1"/>
        <v>4270790.92</v>
      </c>
    </row>
    <row r="83" spans="1:15" x14ac:dyDescent="0.25">
      <c r="A83" s="61" t="s">
        <v>43</v>
      </c>
      <c r="B83" s="45">
        <v>1815074.72</v>
      </c>
      <c r="C83" s="45">
        <v>1062389.3999999999</v>
      </c>
      <c r="D83" s="45">
        <v>434176.8</v>
      </c>
      <c r="E83" s="45">
        <v>909000</v>
      </c>
      <c r="F83" s="45">
        <v>11800</v>
      </c>
      <c r="G83" s="45">
        <v>38350</v>
      </c>
      <c r="H83" s="45">
        <v>0</v>
      </c>
      <c r="I83" s="45">
        <v>0</v>
      </c>
      <c r="J83" s="45">
        <v>0</v>
      </c>
      <c r="K83" s="45">
        <f t="shared" si="1"/>
        <v>4270790.92</v>
      </c>
      <c r="L83" s="2"/>
      <c r="M83" s="2"/>
      <c r="N83" s="2"/>
      <c r="O83" s="2"/>
    </row>
    <row r="84" spans="1:15" x14ac:dyDescent="0.25">
      <c r="A84" s="62" t="s">
        <v>31</v>
      </c>
      <c r="B84" s="45">
        <v>1815074.72</v>
      </c>
      <c r="C84" s="45">
        <v>1062389.3999999999</v>
      </c>
      <c r="D84" s="45">
        <v>434176.8</v>
      </c>
      <c r="E84" s="45">
        <v>909000</v>
      </c>
      <c r="F84" s="45">
        <v>11800</v>
      </c>
      <c r="G84" s="45">
        <v>38350</v>
      </c>
      <c r="H84" s="45">
        <v>0</v>
      </c>
      <c r="I84" s="45">
        <v>0</v>
      </c>
      <c r="J84" s="45">
        <v>0</v>
      </c>
      <c r="K84" s="45">
        <f t="shared" si="1"/>
        <v>4270790.92</v>
      </c>
      <c r="L84" s="2"/>
      <c r="M84" s="2"/>
      <c r="N84" s="2"/>
      <c r="O84" s="2"/>
    </row>
    <row r="85" spans="1:15" x14ac:dyDescent="0.25">
      <c r="A85" s="52" t="s">
        <v>86</v>
      </c>
      <c r="B85" s="39">
        <v>825107.5</v>
      </c>
      <c r="C85" s="39">
        <v>825107.5</v>
      </c>
      <c r="D85" s="39">
        <v>825107.5</v>
      </c>
      <c r="E85" s="39">
        <v>823607.5</v>
      </c>
      <c r="F85" s="39">
        <v>822107.5</v>
      </c>
      <c r="G85" s="39">
        <v>820607.5</v>
      </c>
      <c r="H85" s="39">
        <v>820607.5</v>
      </c>
      <c r="I85" s="39">
        <v>820607.5</v>
      </c>
      <c r="J85" s="39">
        <v>820607.5</v>
      </c>
      <c r="K85" s="39">
        <f t="shared" si="1"/>
        <v>7403467.5</v>
      </c>
      <c r="L85" s="2"/>
      <c r="M85" s="2"/>
      <c r="N85" s="2"/>
      <c r="O85" s="2"/>
    </row>
    <row r="86" spans="1:15" x14ac:dyDescent="0.25">
      <c r="A86" s="59" t="s">
        <v>82</v>
      </c>
      <c r="B86" s="39">
        <v>825107.5</v>
      </c>
      <c r="C86" s="39">
        <v>825107.5</v>
      </c>
      <c r="D86" s="39">
        <v>825107.5</v>
      </c>
      <c r="E86" s="39">
        <v>823607.5</v>
      </c>
      <c r="F86" s="39">
        <v>822107.5</v>
      </c>
      <c r="G86" s="39">
        <v>820607.5</v>
      </c>
      <c r="H86" s="39">
        <v>820607.5</v>
      </c>
      <c r="I86" s="39">
        <v>820607.5</v>
      </c>
      <c r="J86" s="39">
        <v>820607.5</v>
      </c>
      <c r="K86" s="39">
        <f t="shared" si="1"/>
        <v>7403467.5</v>
      </c>
      <c r="L86" s="2"/>
      <c r="M86" s="2"/>
      <c r="N86" s="2"/>
      <c r="O86" s="2"/>
    </row>
    <row r="87" spans="1:15" x14ac:dyDescent="0.25">
      <c r="A87" s="60" t="s">
        <v>0</v>
      </c>
      <c r="B87" s="45">
        <v>825107.5</v>
      </c>
      <c r="C87" s="45">
        <v>825107.5</v>
      </c>
      <c r="D87" s="45">
        <v>825107.5</v>
      </c>
      <c r="E87" s="45">
        <v>823607.5</v>
      </c>
      <c r="F87" s="45">
        <v>822107.5</v>
      </c>
      <c r="G87" s="45">
        <v>820607.5</v>
      </c>
      <c r="H87" s="45">
        <v>820607.5</v>
      </c>
      <c r="I87" s="45">
        <v>820607.5</v>
      </c>
      <c r="J87" s="45">
        <v>820607.5</v>
      </c>
      <c r="K87" s="45">
        <f t="shared" si="1"/>
        <v>7403467.5</v>
      </c>
    </row>
    <row r="88" spans="1:15" x14ac:dyDescent="0.25">
      <c r="A88" s="61" t="s">
        <v>22</v>
      </c>
      <c r="B88" s="45">
        <v>825107.5</v>
      </c>
      <c r="C88" s="45">
        <v>825107.5</v>
      </c>
      <c r="D88" s="45">
        <v>825107.5</v>
      </c>
      <c r="E88" s="45">
        <v>823607.5</v>
      </c>
      <c r="F88" s="45">
        <v>822107.5</v>
      </c>
      <c r="G88" s="45">
        <v>820607.5</v>
      </c>
      <c r="H88" s="45">
        <v>820607.5</v>
      </c>
      <c r="I88" s="45">
        <v>820607.5</v>
      </c>
      <c r="J88" s="45">
        <v>820607.5</v>
      </c>
      <c r="K88" s="45">
        <f t="shared" si="1"/>
        <v>7403467.5</v>
      </c>
    </row>
    <row r="89" spans="1:15" x14ac:dyDescent="0.25">
      <c r="A89" s="62" t="s">
        <v>23</v>
      </c>
      <c r="B89" s="45">
        <v>825107.5</v>
      </c>
      <c r="C89" s="45">
        <v>825107.5</v>
      </c>
      <c r="D89" s="45">
        <v>825107.5</v>
      </c>
      <c r="E89" s="45">
        <v>823607.5</v>
      </c>
      <c r="F89" s="45">
        <v>822107.5</v>
      </c>
      <c r="G89" s="45">
        <v>820607.5</v>
      </c>
      <c r="H89" s="45">
        <v>820607.5</v>
      </c>
      <c r="I89" s="45">
        <v>820607.5</v>
      </c>
      <c r="J89" s="45">
        <v>820607.5</v>
      </c>
      <c r="K89" s="45">
        <f t="shared" si="1"/>
        <v>7403467.5</v>
      </c>
    </row>
    <row r="90" spans="1:15" x14ac:dyDescent="0.25">
      <c r="A90" s="61" t="s">
        <v>37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f t="shared" si="1"/>
        <v>0</v>
      </c>
      <c r="L90" s="2"/>
      <c r="M90" s="2"/>
      <c r="N90" s="2"/>
      <c r="O90" s="2"/>
    </row>
    <row r="91" spans="1:15" x14ac:dyDescent="0.25">
      <c r="A91" s="62" t="s">
        <v>38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f t="shared" si="1"/>
        <v>0</v>
      </c>
      <c r="L91" s="2"/>
      <c r="M91" s="2"/>
      <c r="N91" s="2"/>
      <c r="O91" s="2"/>
    </row>
    <row r="92" spans="1:15" x14ac:dyDescent="0.25">
      <c r="A92" s="52" t="s">
        <v>87</v>
      </c>
      <c r="B92" s="39">
        <v>0</v>
      </c>
      <c r="C92" s="39">
        <v>0</v>
      </c>
      <c r="D92" s="39">
        <v>1060045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f t="shared" si="1"/>
        <v>1060045</v>
      </c>
      <c r="L92" s="2"/>
      <c r="M92" s="2"/>
      <c r="N92" s="2"/>
      <c r="O92" s="2"/>
    </row>
    <row r="93" spans="1:15" x14ac:dyDescent="0.25">
      <c r="A93" s="59" t="s">
        <v>82</v>
      </c>
      <c r="B93" s="39">
        <v>0</v>
      </c>
      <c r="C93" s="39">
        <v>0</v>
      </c>
      <c r="D93" s="39">
        <v>1060045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f t="shared" si="1"/>
        <v>1060045</v>
      </c>
      <c r="L93" s="2"/>
      <c r="M93" s="2"/>
      <c r="N93" s="2"/>
      <c r="O93" s="2"/>
    </row>
    <row r="94" spans="1:15" x14ac:dyDescent="0.25">
      <c r="A94" s="60" t="s">
        <v>0</v>
      </c>
      <c r="B94" s="45">
        <v>0</v>
      </c>
      <c r="C94" s="45">
        <v>0</v>
      </c>
      <c r="D94" s="45">
        <v>1060045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f t="shared" si="1"/>
        <v>1060045</v>
      </c>
    </row>
    <row r="95" spans="1:15" x14ac:dyDescent="0.25">
      <c r="A95" s="61" t="s">
        <v>22</v>
      </c>
      <c r="B95" s="45">
        <v>0</v>
      </c>
      <c r="C95" s="45">
        <v>0</v>
      </c>
      <c r="D95" s="45">
        <v>1060045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f t="shared" si="1"/>
        <v>1060045</v>
      </c>
    </row>
    <row r="96" spans="1:15" x14ac:dyDescent="0.25">
      <c r="A96" s="62" t="s">
        <v>23</v>
      </c>
      <c r="B96" s="45">
        <v>0</v>
      </c>
      <c r="C96" s="45">
        <v>0</v>
      </c>
      <c r="D96" s="45">
        <v>1060045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f t="shared" si="1"/>
        <v>1060045</v>
      </c>
    </row>
    <row r="97" spans="1:15" x14ac:dyDescent="0.25">
      <c r="A97" s="62" t="s">
        <v>44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f t="shared" si="1"/>
        <v>0</v>
      </c>
      <c r="L97" s="2"/>
      <c r="M97" s="2"/>
      <c r="N97" s="2"/>
      <c r="O97" s="2"/>
    </row>
    <row r="98" spans="1:15" ht="15.75" x14ac:dyDescent="0.25">
      <c r="A98" s="62" t="s">
        <v>45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64">
        <f t="shared" si="1"/>
        <v>0</v>
      </c>
      <c r="L98" s="63"/>
      <c r="M98" s="63"/>
      <c r="N98" s="63"/>
      <c r="O98" s="63"/>
    </row>
    <row r="99" spans="1:15" x14ac:dyDescent="0.25">
      <c r="A99" s="51" t="s">
        <v>47</v>
      </c>
      <c r="B99" s="48">
        <v>44453375.060000002</v>
      </c>
      <c r="C99" s="48">
        <v>44904607.640000001</v>
      </c>
      <c r="D99" s="48">
        <v>47460115.189999998</v>
      </c>
      <c r="E99" s="48">
        <v>54048567.68</v>
      </c>
      <c r="F99" s="48">
        <v>48056443.219999999</v>
      </c>
      <c r="G99" s="48">
        <v>47806802.539999999</v>
      </c>
      <c r="H99" s="48">
        <v>42379194.479999997</v>
      </c>
      <c r="I99" s="48">
        <v>43948672.82</v>
      </c>
      <c r="J99" s="48">
        <v>47102838.25</v>
      </c>
      <c r="K99" s="48">
        <f>SUM(B99:J99)</f>
        <v>420160616.88</v>
      </c>
    </row>
    <row r="100" spans="1:15" x14ac:dyDescent="0.25">
      <c r="A100" s="65" t="s">
        <v>88</v>
      </c>
      <c r="B100" s="65"/>
      <c r="C100" s="65"/>
      <c r="D100" s="65"/>
      <c r="E100" s="66"/>
      <c r="F100" s="66"/>
      <c r="G100" s="66"/>
      <c r="H100" s="66"/>
      <c r="I100" s="66"/>
      <c r="J100" s="66"/>
      <c r="K100" s="1"/>
      <c r="L100" s="1"/>
      <c r="M100" s="1"/>
      <c r="N100" s="1"/>
      <c r="O100" s="1"/>
    </row>
    <row r="101" spans="1:15" ht="22.5" x14ac:dyDescent="0.25">
      <c r="A101" s="67" t="s">
        <v>89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9"/>
      <c r="L101" s="70"/>
      <c r="M101" s="70"/>
      <c r="N101" s="70"/>
      <c r="O101" s="70"/>
    </row>
    <row r="102" spans="1:15" x14ac:dyDescent="0.25">
      <c r="A102" s="71" t="s">
        <v>90</v>
      </c>
      <c r="B102" s="71"/>
      <c r="C102" s="71"/>
      <c r="D102" s="71"/>
      <c r="E102" s="71"/>
      <c r="F102" s="72"/>
      <c r="G102" s="72"/>
      <c r="H102" s="72"/>
      <c r="I102" s="72"/>
      <c r="J102" s="72"/>
      <c r="K102" s="73"/>
      <c r="L102" s="7"/>
      <c r="M102" s="7"/>
      <c r="N102" s="7"/>
      <c r="O102" s="7"/>
    </row>
  </sheetData>
  <mergeCells count="3">
    <mergeCell ref="A1:K1"/>
    <mergeCell ref="A100:D100"/>
    <mergeCell ref="A102:E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2024-10-11T13:15:08Z</dcterms:modified>
</cp:coreProperties>
</file>