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NOVIEMBRE 2024\"/>
    </mc:Choice>
  </mc:AlternateContent>
  <xr:revisionPtr revIDLastSave="0" documentId="8_{E5B308DA-450D-47FC-B085-1A8F1A928088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024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0" i="3" l="1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</calcChain>
</file>

<file path=xl/sharedStrings.xml><?xml version="1.0" encoding="utf-8"?>
<sst xmlns="http://schemas.openxmlformats.org/spreadsheetml/2006/main" count="174" uniqueCount="89">
  <si>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</si>
  <si>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</si>
  <si>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</si>
  <si>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</si>
  <si>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</si>
  <si>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</si>
  <si>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</si>
  <si>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</si>
  <si>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</si>
  <si>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</si>
  <si>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</si>
  <si>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</si>
  <si>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</si>
  <si>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</si>
  <si>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</si>
  <si>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</si>
  <si>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</si>
  <si>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</si>
  <si>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</si>
  <si>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</si>
  <si>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</si>
  <si>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</si>
  <si>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</si>
  <si>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</si>
  <si>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</si>
  <si>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</si>
  <si>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</si>
  <si>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</si>
  <si>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</si>
  <si>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</si>
  <si>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</si>
  <si>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</si>
  <si>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</si>
  <si>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</si>
  <si>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</si>
  <si>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</si>
  <si>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</si>
  <si>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</si>
  <si>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</si>
  <si>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</si>
  <si>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</si>
  <si>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</si>
  <si>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4.2-Disminución de pasivos</t>
  </si>
  <si>
    <t>2.4.4-TRANSFERENCIAS CORRIENTES A EMPRESAS PÚBLICAS NO FINANCIERAS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</si>
  <si>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</si>
  <si>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</si>
  <si>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</si>
  <si>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PRESUPUESTO POR RD$279,793,922.33 A LOS FINES DE PODER EJECUTAR LOS RECURSOS CORRESPONDIENTES AL CONCEPTO DE SALDOS DE PERIODOS ANTERIORES. </t>
  </si>
  <si>
    <t>Presupuesto Aprobado al 30 de noviembre 2024</t>
  </si>
  <si>
    <t>4-APLICACIONES FINANCIERAS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</si>
  <si>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</si>
  <si>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</si>
  <si>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</si>
  <si>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</si>
  <si>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</si>
  <si>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</si>
  <si>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</si>
  <si>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</si>
  <si>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</si>
  <si>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</si>
  <si>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</si>
  <si>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</si>
  <si>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P03 AL MES DE NOVIEMBRE 2024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</si>
  <si>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</si>
  <si>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</si>
  <si>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</si>
  <si>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</si>
  <si>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</si>
  <si>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</si>
  <si>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</si>
  <si>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</si>
  <si>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</si>
  <si>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</si>
  <si>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</si>
  <si>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</si>
  <si>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TOTAL DEVENGADO</t>
  </si>
  <si>
    <t>01-Actividad Central</t>
  </si>
  <si>
    <t>0100-FONDO GENERAL</t>
  </si>
  <si>
    <t>9999-VENTAS DE MERCANCIA</t>
  </si>
  <si>
    <t>2.6.3-EQUIPO E INSTRUMENTAL, CIENTÍFICO Y LABORATORIO</t>
  </si>
  <si>
    <t>11-Producción y Comercialización de Productos de Loteria</t>
  </si>
  <si>
    <t>12-Asistencia Social y Desarrollo Comunitario</t>
  </si>
  <si>
    <t>96-Deuda Publica y Otras Operaciones Financieras</t>
  </si>
  <si>
    <t>4-Aplicaciones financieras</t>
  </si>
  <si>
    <t>98-Administración de Contribuciones Especiales</t>
  </si>
  <si>
    <t>99-Administración de Activos, Pasivos y Transferencias</t>
  </si>
  <si>
    <r>
      <t>Presupuesto Aprobado:</t>
    </r>
    <r>
      <rPr>
        <sz val="8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</si>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</sst>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  <scheme val="minor"/>
    </font>
    <font>
      <sz val="9"/>
      <color indexed="8"/>
      <name val="Calibri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4" fontId="0" fillId="0" borderId="0" xfId="0" applyNumberFormat="1"/>
    <xf numFmtId="0" fontId="2" fillId="0" borderId="0" xfId="0" applyFont="1"/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8" fillId="0" borderId="2" xfId="0" applyNumberFormat="1" applyFont="1" applyBorder="1" applyAlignment="1">
      <alignment horizontal="left" indent="1"/>
    </xf>
    <xf numFmtId="43" fontId="0" fillId="0" borderId="0" xfId="0" applyNumberFormat="1"/>
    <xf numFmtId="43" fontId="2" fillId="0" borderId="0" xfId="0" applyNumberFormat="1" applyFont="1"/>
    <xf numFmtId="49" fontId="8" fillId="0" borderId="2" xfId="0" applyNumberFormat="1" applyFont="1" applyBorder="1" applyAlignment="1">
      <alignment horizontal="left" wrapText="1" indent="2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left"/>
    </xf>
    <xf numFmtId="43" fontId="1" fillId="2" borderId="1" xfId="1" applyFont="1" applyFill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" fontId="9" fillId="2" borderId="1" xfId="0" applyNumberFormat="1" applyFont="1" applyFill="1" applyBorder="1" applyAlignment="1">
      <alignment horizontal="center"/>
    </xf>
    <xf numFmtId="43" fontId="1" fillId="0" borderId="0" xfId="1" applyFont="1" applyAlignment="1">
      <alignment horizontal="right"/>
    </xf>
    <xf numFmtId="43" fontId="1" fillId="0" borderId="0" xfId="1" applyFont="1" applyFill="1" applyAlignment="1">
      <alignment horizontal="right"/>
    </xf>
    <xf numFmtId="43" fontId="8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43" fontId="1" fillId="3" borderId="0" xfId="1" applyFont="1" applyFill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/>
    <xf numFmtId="43" fontId="10" fillId="0" borderId="0" xfId="1" applyFont="1" applyAlignment="1">
      <alignment horizontal="left"/>
    </xf>
    <xf numFmtId="49" fontId="10" fillId="2" borderId="1" xfId="0" applyNumberFormat="1" applyFont="1" applyFill="1" applyBorder="1" applyAlignment="1">
      <alignment horizontal="center" wrapText="1"/>
    </xf>
    <xf numFmtId="43" fontId="10" fillId="2" borderId="1" xfId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 indent="1"/>
    </xf>
    <xf numFmtId="43" fontId="12" fillId="0" borderId="0" xfId="1" applyFont="1" applyAlignment="1">
      <alignment horizontal="right"/>
    </xf>
    <xf numFmtId="49" fontId="12" fillId="0" borderId="0" xfId="0" applyNumberFormat="1" applyFont="1" applyAlignment="1">
      <alignment horizontal="left" indent="2"/>
    </xf>
    <xf numFmtId="49" fontId="12" fillId="0" borderId="0" xfId="0" applyNumberFormat="1" applyFont="1" applyAlignment="1">
      <alignment horizontal="left" indent="3"/>
    </xf>
    <xf numFmtId="49" fontId="12" fillId="0" borderId="0" xfId="0" applyNumberFormat="1" applyFont="1" applyAlignment="1">
      <alignment horizontal="left" indent="4"/>
    </xf>
    <xf numFmtId="0" fontId="11" fillId="0" borderId="0" xfId="0" applyFont="1"/>
    <xf numFmtId="49" fontId="1" fillId="2" borderId="0" xfId="0" applyNumberFormat="1" applyFont="1" applyFill="1" applyAlignment="1">
      <alignment horizontal="left"/>
    </xf>
    <xf numFmtId="43" fontId="1" fillId="2" borderId="0" xfId="1" applyFont="1" applyFill="1" applyAlignment="1">
      <alignment horizontal="right"/>
    </xf>
    <xf numFmtId="0" fontId="13" fillId="0" borderId="0" xfId="0" applyFont="1" applyAlignment="1">
      <alignment horizontal="left" vertical="top"/>
    </xf>
    <xf numFmtId="43" fontId="15" fillId="0" borderId="0" xfId="1" applyFont="1"/>
    <xf numFmtId="0" fontId="13" fillId="0" borderId="0" xfId="0" applyFont="1" applyAlignment="1">
      <alignment vertical="top" wrapText="1"/>
    </xf>
    <xf numFmtId="43" fontId="13" fillId="0" borderId="0" xfId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43" fontId="13" fillId="0" borderId="0" xfId="1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84665</xdr:colOff>
      <xdr:row>3</xdr:row>
      <xdr:rowOff>52917</xdr:rowOff>
    </xdr:from>
    <xdr:to>
      <xdr:col>1</xdr:col>
      <xdr:colOff>1551515</xdr:colOff>
      <xdr:row>6</xdr:row>
      <xdr:rowOff>157692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332" y="677334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523877</xdr:colOff>
      <xdr:row>0</xdr:row>
      <xdr:rowOff>35720</xdr:rowOff>
    </xdr:from>
    <xdr:to>
      <xdr:col>12</xdr:col>
      <xdr:colOff>167935</xdr:colOff>
      <xdr:row>3</xdr:row>
      <xdr:rowOff>154783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38E59D6C-E082-4881-9014-C7D4C78998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40552" y="35720"/>
          <a:ext cx="1930058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59531</xdr:rowOff>
    </xdr:from>
    <xdr:to>
      <xdr:col>3</xdr:col>
      <xdr:colOff>440530</xdr:colOff>
      <xdr:row>3</xdr:row>
      <xdr:rowOff>188118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B4591B9C-150A-4F77-B7D2-B1324D74B9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59531"/>
          <a:ext cx="1888331" cy="700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459580</xdr:colOff>
      <xdr:row>0</xdr:row>
      <xdr:rowOff>100011</xdr:rowOff>
    </xdr:from>
    <xdr:to>
      <xdr:col>15</xdr:col>
      <xdr:colOff>159543</xdr:colOff>
      <xdr:row>3</xdr:row>
      <xdr:rowOff>104775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87F0E5B2-B537-4485-BD82-33C5C15C246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423480" y="100011"/>
          <a:ext cx="1985963" cy="57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topLeftCell="A41" zoomScale="90" zoomScaleNormal="90" workbookViewId="0">
      <selection activeCell="F51" sqref="F51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8" t="s">
        <v>48</v>
      </c>
      <c r="C3" s="28"/>
      <c r="D3" s="28"/>
    </row>
    <row r="7" spans="2:6" ht="15.75" thickBot="1" x14ac:dyDescent="0.3"/>
    <row r="8" spans="2:6" ht="30" x14ac:dyDescent="0.25">
      <c r="B8" s="19" t="s">
        <v>34</v>
      </c>
      <c r="C8" s="20" t="s">
        <v>32</v>
      </c>
      <c r="D8" s="21" t="s">
        <v>33</v>
      </c>
    </row>
    <row r="9" spans="2:6" x14ac:dyDescent="0.25">
      <c r="B9" s="22" t="s">
        <v>0</v>
      </c>
      <c r="C9" s="23">
        <v>1860441777</v>
      </c>
      <c r="D9" s="24">
        <v>2120235699.3299999</v>
      </c>
      <c r="F9" s="16"/>
    </row>
    <row r="10" spans="2:6" s="2" customFormat="1" x14ac:dyDescent="0.25">
      <c r="B10" s="13" t="s">
        <v>1</v>
      </c>
      <c r="C10" s="12">
        <v>661458000</v>
      </c>
      <c r="D10" s="14">
        <v>661458000</v>
      </c>
    </row>
    <row r="11" spans="2:6" x14ac:dyDescent="0.25">
      <c r="B11" s="9" t="s">
        <v>2</v>
      </c>
      <c r="C11" s="7">
        <v>489997000</v>
      </c>
      <c r="D11" s="8">
        <v>493326629.68000001</v>
      </c>
    </row>
    <row r="12" spans="2:6" x14ac:dyDescent="0.25">
      <c r="B12" s="9" t="s">
        <v>3</v>
      </c>
      <c r="C12" s="7">
        <v>85484000</v>
      </c>
      <c r="D12" s="8">
        <v>85484000</v>
      </c>
    </row>
    <row r="13" spans="2:6" x14ac:dyDescent="0.25">
      <c r="B13" s="9" t="s">
        <v>4</v>
      </c>
      <c r="C13" s="7">
        <v>1000000</v>
      </c>
      <c r="D13" s="8">
        <v>1000000</v>
      </c>
    </row>
    <row r="14" spans="2:6" x14ac:dyDescent="0.25">
      <c r="B14" s="9" t="s">
        <v>5</v>
      </c>
      <c r="C14" s="7">
        <v>84977000</v>
      </c>
      <c r="D14" s="8">
        <v>81647370.319999993</v>
      </c>
    </row>
    <row r="15" spans="2:6" s="2" customFormat="1" x14ac:dyDescent="0.25">
      <c r="B15" s="13" t="s">
        <v>6</v>
      </c>
      <c r="C15" s="12">
        <v>724273982</v>
      </c>
      <c r="D15" s="14">
        <v>795367904.33000004</v>
      </c>
      <c r="F15" s="17"/>
    </row>
    <row r="16" spans="2:6" x14ac:dyDescent="0.25">
      <c r="B16" s="9" t="s">
        <v>7</v>
      </c>
      <c r="C16" s="7">
        <v>28905000</v>
      </c>
      <c r="D16" s="8">
        <v>29005000</v>
      </c>
    </row>
    <row r="17" spans="2:6" x14ac:dyDescent="0.25">
      <c r="B17" s="9" t="s">
        <v>8</v>
      </c>
      <c r="C17" s="7">
        <v>85525000</v>
      </c>
      <c r="D17" s="8">
        <v>87525000</v>
      </c>
    </row>
    <row r="18" spans="2:6" x14ac:dyDescent="0.25">
      <c r="B18" s="9" t="s">
        <v>9</v>
      </c>
      <c r="C18" s="7">
        <v>150000</v>
      </c>
      <c r="D18" s="8">
        <v>150000</v>
      </c>
    </row>
    <row r="19" spans="2:6" x14ac:dyDescent="0.25">
      <c r="B19" s="9" t="s">
        <v>10</v>
      </c>
      <c r="C19" s="7">
        <v>1900000</v>
      </c>
      <c r="D19" s="8">
        <v>1900000</v>
      </c>
    </row>
    <row r="20" spans="2:6" x14ac:dyDescent="0.25">
      <c r="B20" s="9" t="s">
        <v>11</v>
      </c>
      <c r="C20" s="7">
        <v>6200000</v>
      </c>
      <c r="D20" s="8">
        <v>7200000</v>
      </c>
    </row>
    <row r="21" spans="2:6" x14ac:dyDescent="0.25">
      <c r="B21" s="9" t="s">
        <v>12</v>
      </c>
      <c r="C21" s="7">
        <v>9800000</v>
      </c>
      <c r="D21" s="8">
        <v>9900000</v>
      </c>
    </row>
    <row r="22" spans="2:6" ht="24.75" x14ac:dyDescent="0.25">
      <c r="B22" s="18" t="s">
        <v>13</v>
      </c>
      <c r="C22" s="7">
        <v>47879500</v>
      </c>
      <c r="D22" s="8">
        <v>58264616.560000002</v>
      </c>
    </row>
    <row r="23" spans="2:6" x14ac:dyDescent="0.25">
      <c r="B23" s="9" t="s">
        <v>14</v>
      </c>
      <c r="C23" s="7">
        <v>534414482</v>
      </c>
      <c r="D23" s="8">
        <v>591923287.76999998</v>
      </c>
      <c r="F23" s="16"/>
    </row>
    <row r="24" spans="2:6" x14ac:dyDescent="0.25">
      <c r="B24" s="9" t="s">
        <v>15</v>
      </c>
      <c r="C24" s="7">
        <v>9500000</v>
      </c>
      <c r="D24" s="8">
        <v>9500000</v>
      </c>
    </row>
    <row r="25" spans="2:6" s="2" customFormat="1" x14ac:dyDescent="0.25">
      <c r="B25" s="13" t="s">
        <v>16</v>
      </c>
      <c r="C25" s="12">
        <v>65998295</v>
      </c>
      <c r="D25" s="14">
        <v>95898295</v>
      </c>
    </row>
    <row r="26" spans="2:6" x14ac:dyDescent="0.25">
      <c r="B26" s="9" t="s">
        <v>17</v>
      </c>
      <c r="C26" s="7">
        <v>2118000</v>
      </c>
      <c r="D26" s="8">
        <v>2418000</v>
      </c>
    </row>
    <row r="27" spans="2:6" x14ac:dyDescent="0.25">
      <c r="B27" s="9" t="s">
        <v>18</v>
      </c>
      <c r="C27" s="7">
        <v>5200000</v>
      </c>
      <c r="D27" s="8">
        <v>5200000</v>
      </c>
    </row>
    <row r="28" spans="2:6" x14ac:dyDescent="0.25">
      <c r="B28" s="9" t="s">
        <v>35</v>
      </c>
      <c r="C28" s="7">
        <v>5090380</v>
      </c>
      <c r="D28" s="8">
        <v>5090380</v>
      </c>
    </row>
    <row r="29" spans="2:6" x14ac:dyDescent="0.25">
      <c r="B29" s="9" t="s">
        <v>36</v>
      </c>
      <c r="C29" s="7">
        <v>5568000</v>
      </c>
      <c r="D29" s="8">
        <v>5568000</v>
      </c>
    </row>
    <row r="30" spans="2:6" x14ac:dyDescent="0.25">
      <c r="B30" s="9" t="s">
        <v>19</v>
      </c>
      <c r="C30" s="7">
        <v>445000</v>
      </c>
      <c r="D30" s="8">
        <v>445000</v>
      </c>
    </row>
    <row r="31" spans="2:6" ht="24.75" x14ac:dyDescent="0.25">
      <c r="B31" s="18" t="s">
        <v>20</v>
      </c>
      <c r="C31" s="7">
        <v>26680240</v>
      </c>
      <c r="D31" s="8">
        <v>26902240</v>
      </c>
    </row>
    <row r="32" spans="2:6" x14ac:dyDescent="0.25">
      <c r="B32" s="9" t="s">
        <v>21</v>
      </c>
      <c r="C32" s="7">
        <v>20896675</v>
      </c>
      <c r="D32" s="8">
        <v>50274675</v>
      </c>
    </row>
    <row r="33" spans="2:4" x14ac:dyDescent="0.25">
      <c r="B33" s="13" t="s">
        <v>22</v>
      </c>
      <c r="C33" s="12">
        <v>323300000</v>
      </c>
      <c r="D33" s="14">
        <v>373300000</v>
      </c>
    </row>
    <row r="34" spans="2:4" s="2" customFormat="1" x14ac:dyDescent="0.25">
      <c r="B34" s="9" t="s">
        <v>23</v>
      </c>
      <c r="C34" s="7">
        <v>223300000</v>
      </c>
      <c r="D34" s="8">
        <v>243300000</v>
      </c>
    </row>
    <row r="35" spans="2:4" ht="24.75" x14ac:dyDescent="0.25">
      <c r="B35" s="18" t="s">
        <v>43</v>
      </c>
      <c r="C35" s="7">
        <v>100000000</v>
      </c>
      <c r="D35" s="8">
        <v>0</v>
      </c>
    </row>
    <row r="36" spans="2:4" s="2" customFormat="1" ht="24.75" x14ac:dyDescent="0.25">
      <c r="B36" s="18" t="s">
        <v>44</v>
      </c>
      <c r="C36" s="7">
        <v>0</v>
      </c>
      <c r="D36" s="8">
        <v>130000000</v>
      </c>
    </row>
    <row r="37" spans="2:4" x14ac:dyDescent="0.25">
      <c r="B37" s="13" t="s">
        <v>37</v>
      </c>
      <c r="C37" s="12">
        <v>0</v>
      </c>
      <c r="D37" s="14">
        <v>100000000</v>
      </c>
    </row>
    <row r="38" spans="2:4" s="2" customFormat="1" ht="24.75" x14ac:dyDescent="0.25">
      <c r="B38" s="18" t="s">
        <v>38</v>
      </c>
      <c r="C38" s="7">
        <v>0</v>
      </c>
      <c r="D38" s="8">
        <v>100000000</v>
      </c>
    </row>
    <row r="39" spans="2:4" x14ac:dyDescent="0.25">
      <c r="B39" s="13" t="s">
        <v>24</v>
      </c>
      <c r="C39" s="12">
        <v>75061500</v>
      </c>
      <c r="D39" s="14">
        <v>83861500</v>
      </c>
    </row>
    <row r="40" spans="2:4" x14ac:dyDescent="0.25">
      <c r="B40" s="9" t="s">
        <v>25</v>
      </c>
      <c r="C40" s="7">
        <v>24936500</v>
      </c>
      <c r="D40" s="8">
        <v>24936500</v>
      </c>
    </row>
    <row r="41" spans="2:4" ht="24.75" x14ac:dyDescent="0.25">
      <c r="B41" s="18" t="s">
        <v>45</v>
      </c>
      <c r="C41" s="7">
        <v>0</v>
      </c>
      <c r="D41" s="8">
        <v>150000</v>
      </c>
    </row>
    <row r="42" spans="2:4" x14ac:dyDescent="0.25">
      <c r="B42" s="9" t="s">
        <v>26</v>
      </c>
      <c r="C42" s="7">
        <v>45825000</v>
      </c>
      <c r="D42" s="8">
        <v>54475000</v>
      </c>
    </row>
    <row r="43" spans="2:4" x14ac:dyDescent="0.25">
      <c r="B43" s="9" t="s">
        <v>27</v>
      </c>
      <c r="C43" s="7">
        <v>500000</v>
      </c>
      <c r="D43" s="8">
        <v>500000</v>
      </c>
    </row>
    <row r="44" spans="2:4" s="2" customFormat="1" x14ac:dyDescent="0.25">
      <c r="B44" s="9" t="s">
        <v>28</v>
      </c>
      <c r="C44" s="7">
        <v>3800000</v>
      </c>
      <c r="D44" s="8">
        <v>3800000</v>
      </c>
    </row>
    <row r="45" spans="2:4" x14ac:dyDescent="0.25">
      <c r="B45" s="13" t="s">
        <v>29</v>
      </c>
      <c r="C45" s="12">
        <v>10350000</v>
      </c>
      <c r="D45" s="14">
        <v>10350000</v>
      </c>
    </row>
    <row r="46" spans="2:4" x14ac:dyDescent="0.25">
      <c r="B46" s="9" t="s">
        <v>30</v>
      </c>
      <c r="C46" s="7">
        <v>10350000</v>
      </c>
      <c r="D46" s="8">
        <v>10350000</v>
      </c>
    </row>
    <row r="47" spans="2:4" s="2" customFormat="1" x14ac:dyDescent="0.25">
      <c r="B47" s="22" t="s">
        <v>49</v>
      </c>
      <c r="C47" s="23">
        <v>50000000</v>
      </c>
      <c r="D47" s="24">
        <v>70000000</v>
      </c>
    </row>
    <row r="48" spans="2:4" x14ac:dyDescent="0.25">
      <c r="B48" s="15" t="s">
        <v>42</v>
      </c>
      <c r="C48" s="7">
        <v>50000000</v>
      </c>
      <c r="D48" s="8">
        <v>70000000</v>
      </c>
    </row>
    <row r="49" spans="2:17" x14ac:dyDescent="0.25">
      <c r="B49" s="9" t="s">
        <v>31</v>
      </c>
      <c r="C49" s="7">
        <v>50000000</v>
      </c>
      <c r="D49" s="8">
        <v>70000000</v>
      </c>
    </row>
    <row r="50" spans="2:17" ht="18" customHeight="1" thickBot="1" x14ac:dyDescent="0.3">
      <c r="B50" s="25" t="s">
        <v>46</v>
      </c>
      <c r="C50" s="26">
        <v>1910441777</v>
      </c>
      <c r="D50" s="27">
        <v>2190235699.3299999</v>
      </c>
      <c r="F50" s="16"/>
    </row>
    <row r="51" spans="2:17" x14ac:dyDescent="0.25">
      <c r="B51" s="10"/>
      <c r="C51" s="11"/>
      <c r="D51" s="11"/>
    </row>
    <row r="52" spans="2:17" ht="54.75" customHeight="1" x14ac:dyDescent="0.25">
      <c r="B52" s="30" t="s">
        <v>47</v>
      </c>
      <c r="C52" s="30"/>
      <c r="D52" s="30"/>
    </row>
    <row r="53" spans="2:17" x14ac:dyDescent="0.25">
      <c r="B53" s="10"/>
      <c r="C53" s="11"/>
      <c r="D53" s="11"/>
    </row>
    <row r="54" spans="2:17" x14ac:dyDescent="0.25">
      <c r="B54" s="29" t="s">
        <v>39</v>
      </c>
      <c r="C54" s="29"/>
      <c r="D54" s="29"/>
      <c r="E54" s="29"/>
      <c r="F54" s="3"/>
      <c r="G54" s="3"/>
      <c r="H54" s="3"/>
      <c r="I54" s="4"/>
      <c r="J54" s="4"/>
      <c r="K54" s="4"/>
      <c r="L54" s="4"/>
      <c r="M54" s="4"/>
      <c r="N54" s="4"/>
      <c r="O54" s="4"/>
      <c r="P54" s="4"/>
      <c r="Q54" s="4"/>
    </row>
    <row r="55" spans="2:17" ht="30.75" customHeight="1" x14ac:dyDescent="0.25">
      <c r="B55" s="29" t="s">
        <v>40</v>
      </c>
      <c r="C55" s="29"/>
      <c r="D55" s="29"/>
      <c r="E55" s="6"/>
      <c r="F55" s="5"/>
      <c r="G55" s="5"/>
      <c r="H55" s="5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29" t="s">
        <v>41</v>
      </c>
      <c r="C56" s="29"/>
      <c r="D56" s="29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9F23-3B22-49C1-BD4C-132D8CB68ACF}">
  <dimension ref="A4:L55"/>
  <sheetViews>
    <sheetView workbookViewId="0">
      <selection sqref="A1:L1048576"/>
    </sheetView>
  </sheetViews>
  <sheetFormatPr baseColWidth="10" defaultRowHeight="15" x14ac:dyDescent="0.25"/>
  <cols>
    <col min="1" max="2" width="17.85546875" style="5" customWidth="1"/>
    <col min="3" max="3" width="18.7109375" style="5" customWidth="1"/>
    <col min="4" max="4" width="17.42578125" style="1" customWidth="1"/>
    <col min="5" max="6" width="17.28515625" style="1" customWidth="1"/>
    <col min="7" max="7" width="17.42578125" style="1" customWidth="1"/>
    <col min="8" max="8" width="17.85546875" style="1" customWidth="1"/>
    <col min="9" max="9" width="17.28515625" style="1" customWidth="1"/>
    <col min="10" max="10" width="18.42578125" style="1" customWidth="1"/>
    <col min="11" max="11" width="17.28515625" style="1" hidden="1" customWidth="1"/>
    <col min="12" max="12" width="20.7109375" style="1" bestFit="1" customWidth="1"/>
  </cols>
  <sheetData>
    <row r="4" spans="1:12" ht="15.75" x14ac:dyDescent="0.25">
      <c r="A4" s="31"/>
      <c r="B4" s="31"/>
      <c r="C4" s="31"/>
      <c r="D4" s="32"/>
      <c r="E4" s="32"/>
      <c r="F4" s="32"/>
      <c r="G4" s="32"/>
      <c r="H4" s="32"/>
      <c r="I4" s="32"/>
      <c r="J4" s="32"/>
      <c r="K4" s="32"/>
    </row>
    <row r="5" spans="1:12" x14ac:dyDescent="0.25">
      <c r="A5" s="33" t="s">
        <v>50</v>
      </c>
      <c r="B5" s="33" t="s">
        <v>51</v>
      </c>
      <c r="C5" s="33" t="s">
        <v>52</v>
      </c>
      <c r="D5" s="33" t="s">
        <v>53</v>
      </c>
      <c r="E5" s="33" t="s">
        <v>54</v>
      </c>
      <c r="F5" s="33" t="s">
        <v>55</v>
      </c>
      <c r="G5" s="33" t="s">
        <v>56</v>
      </c>
      <c r="H5" s="33" t="s">
        <v>57</v>
      </c>
      <c r="I5" s="33" t="s">
        <v>58</v>
      </c>
      <c r="J5" s="33" t="s">
        <v>59</v>
      </c>
      <c r="K5" s="33" t="s">
        <v>60</v>
      </c>
      <c r="L5" s="33" t="s">
        <v>61</v>
      </c>
    </row>
    <row r="6" spans="1:12" x14ac:dyDescent="0.25">
      <c r="A6" s="34">
        <v>43842218.240000002</v>
      </c>
      <c r="B6" s="34">
        <v>47025938.390000001</v>
      </c>
      <c r="C6" s="34">
        <v>53139567.68</v>
      </c>
      <c r="D6" s="34">
        <v>48044643.219999999</v>
      </c>
      <c r="E6" s="34">
        <v>47768452.539999999</v>
      </c>
      <c r="F6" s="34">
        <v>42379194.479999997</v>
      </c>
      <c r="G6" s="34">
        <v>43948672.82</v>
      </c>
      <c r="H6" s="34">
        <v>47102838.25</v>
      </c>
      <c r="I6" s="34">
        <v>45401289.619999997</v>
      </c>
      <c r="J6" s="34">
        <v>104169738.68000001</v>
      </c>
      <c r="K6" s="34">
        <v>104169738.68000001</v>
      </c>
      <c r="L6" s="35" t="e">
        <f>+#REF!+A6+B6+C6+D6+E6+F6+G6+H6+I6+J6</f>
        <v>#REF!</v>
      </c>
    </row>
    <row r="7" spans="1:12" x14ac:dyDescent="0.25">
      <c r="A7" s="34">
        <v>37982982.380000003</v>
      </c>
      <c r="B7" s="34">
        <v>38569767.869999997</v>
      </c>
      <c r="C7" s="34">
        <v>38682794.640000001</v>
      </c>
      <c r="D7" s="34">
        <v>37390478.960000001</v>
      </c>
      <c r="E7" s="34">
        <v>37391871.710000001</v>
      </c>
      <c r="F7" s="34">
        <v>36781882.939999998</v>
      </c>
      <c r="G7" s="34">
        <v>36765081.380000003</v>
      </c>
      <c r="H7" s="34">
        <v>37936792.130000003</v>
      </c>
      <c r="I7" s="34">
        <v>36218629.549999997</v>
      </c>
      <c r="J7" s="34">
        <v>97217937.790000007</v>
      </c>
      <c r="K7" s="34">
        <v>97217937.790000007</v>
      </c>
      <c r="L7" s="35" t="e">
        <f t="shared" ref="L7:L47" si="0">+#REF!+A7+B7+C7+D7+E7+F7+G7+H7+I7+J7</f>
        <v>#REF!</v>
      </c>
    </row>
    <row r="8" spans="1:12" x14ac:dyDescent="0.25">
      <c r="A8" s="36">
        <v>31916614.02</v>
      </c>
      <c r="B8" s="36">
        <v>32526334.210000001</v>
      </c>
      <c r="C8" s="36">
        <v>32669399.16</v>
      </c>
      <c r="D8" s="36">
        <v>31447471.52</v>
      </c>
      <c r="E8" s="36">
        <v>31497748.91</v>
      </c>
      <c r="F8" s="36">
        <v>30930763.690000001</v>
      </c>
      <c r="G8" s="36">
        <v>30953893.550000001</v>
      </c>
      <c r="H8" s="36">
        <v>32120203.399999999</v>
      </c>
      <c r="I8" s="36">
        <v>30477994.960000001</v>
      </c>
      <c r="J8" s="36">
        <v>62024193.770000003</v>
      </c>
      <c r="K8" s="36">
        <v>62024193.770000003</v>
      </c>
      <c r="L8" s="37" t="e">
        <f t="shared" ref="L8:L48" si="1">+#REF!+A8+B8+C8+D8+E8+F8+G8+H8+I8+J8</f>
        <v>#REF!</v>
      </c>
    </row>
    <row r="9" spans="1:12" x14ac:dyDescent="0.25">
      <c r="A9" s="36">
        <v>1207000</v>
      </c>
      <c r="B9" s="36">
        <v>1207000</v>
      </c>
      <c r="C9" s="36">
        <v>1182000</v>
      </c>
      <c r="D9" s="36">
        <v>1170000</v>
      </c>
      <c r="E9" s="36">
        <v>1158000</v>
      </c>
      <c r="F9" s="36">
        <v>1158000</v>
      </c>
      <c r="G9" s="36">
        <v>1158000</v>
      </c>
      <c r="H9" s="36">
        <v>1169000</v>
      </c>
      <c r="I9" s="36">
        <v>1148000</v>
      </c>
      <c r="J9" s="36">
        <v>30622272.02</v>
      </c>
      <c r="K9" s="36">
        <v>30622272.02</v>
      </c>
      <c r="L9" s="37" t="e">
        <f t="shared" ref="L9:L49" si="2">+#REF!+A9+B9+C9+D9+E9+F9+G9+H9+I9+J9</f>
        <v>#REF!</v>
      </c>
    </row>
    <row r="10" spans="1:12" x14ac:dyDescent="0.25">
      <c r="A10" s="36">
        <v>0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7" t="e">
        <f t="shared" ref="L10:L50" si="3">+#REF!+A10+B10+C10+D10+E10+F10+G10+H10+I10+J10</f>
        <v>#REF!</v>
      </c>
    </row>
    <row r="11" spans="1:12" x14ac:dyDescent="0.25">
      <c r="A11" s="36">
        <v>4859368.3600000003</v>
      </c>
      <c r="B11" s="36">
        <v>4836433.66</v>
      </c>
      <c r="C11" s="36">
        <v>4831395.4800000004</v>
      </c>
      <c r="D11" s="36">
        <v>4773007.4400000004</v>
      </c>
      <c r="E11" s="36">
        <v>4736122.8</v>
      </c>
      <c r="F11" s="36">
        <v>4693119.25</v>
      </c>
      <c r="G11" s="36">
        <v>4653187.83</v>
      </c>
      <c r="H11" s="36">
        <v>4647588.7300000004</v>
      </c>
      <c r="I11" s="36">
        <v>4592634.59</v>
      </c>
      <c r="J11" s="36">
        <v>4571472</v>
      </c>
      <c r="K11" s="36">
        <v>4571472</v>
      </c>
      <c r="L11" s="37" t="e">
        <f t="shared" ref="L11:L51" si="4">+#REF!+A11+B11+C11+D11+E11+F11+G11+H11+I11+J11</f>
        <v>#REF!</v>
      </c>
    </row>
    <row r="12" spans="1:12" x14ac:dyDescent="0.25">
      <c r="A12" s="34">
        <v>4497002.41</v>
      </c>
      <c r="B12" s="34">
        <v>5883544.9500000002</v>
      </c>
      <c r="C12" s="34">
        <v>9852356.7100000009</v>
      </c>
      <c r="D12" s="34">
        <v>6985790.0499999998</v>
      </c>
      <c r="E12" s="34">
        <v>8814815.2400000002</v>
      </c>
      <c r="F12" s="34">
        <v>4217309.4400000004</v>
      </c>
      <c r="G12" s="34">
        <v>5502214.6100000003</v>
      </c>
      <c r="H12" s="34">
        <v>7539462.6600000001</v>
      </c>
      <c r="I12" s="34">
        <v>8028247.4100000001</v>
      </c>
      <c r="J12" s="34">
        <v>3206115.39</v>
      </c>
      <c r="K12" s="34">
        <v>3206115.39</v>
      </c>
      <c r="L12" s="35" t="e">
        <f t="shared" ref="L12:L52" si="5">+#REF!+A12+B12+C12+D12+E12+F12+G12+H12+I12+J12</f>
        <v>#REF!</v>
      </c>
    </row>
    <row r="13" spans="1:12" x14ac:dyDescent="0.25">
      <c r="A13" s="36">
        <v>1469407.27</v>
      </c>
      <c r="B13" s="36">
        <v>1325779.8</v>
      </c>
      <c r="C13" s="36">
        <v>1395120.14</v>
      </c>
      <c r="D13" s="36">
        <v>1521158.83</v>
      </c>
      <c r="E13" s="36">
        <v>1505841.5</v>
      </c>
      <c r="F13" s="36">
        <v>1588311.6</v>
      </c>
      <c r="G13" s="36">
        <v>1592867.27</v>
      </c>
      <c r="H13" s="36">
        <v>1550034.99</v>
      </c>
      <c r="I13" s="36">
        <v>1561229.89</v>
      </c>
      <c r="J13" s="36">
        <v>1580363.24</v>
      </c>
      <c r="K13" s="36">
        <v>1580363.24</v>
      </c>
      <c r="L13" s="37" t="e">
        <f t="shared" ref="L13:L53" si="6">+#REF!+A13+B13+C13+D13+E13+F13+G13+H13+I13+J13</f>
        <v>#REF!</v>
      </c>
    </row>
    <row r="14" spans="1:12" x14ac:dyDescent="0.25">
      <c r="A14" s="36">
        <v>889739.42</v>
      </c>
      <c r="B14" s="36">
        <v>800000</v>
      </c>
      <c r="C14" s="36">
        <v>0</v>
      </c>
      <c r="D14" s="36">
        <v>1845457.33</v>
      </c>
      <c r="E14" s="36">
        <v>1023075.83</v>
      </c>
      <c r="F14" s="36">
        <v>996665.88</v>
      </c>
      <c r="G14" s="36">
        <v>890464.7</v>
      </c>
      <c r="H14" s="36">
        <v>810502</v>
      </c>
      <c r="I14" s="36">
        <v>61901.79</v>
      </c>
      <c r="J14" s="36">
        <v>8000.4</v>
      </c>
      <c r="K14" s="36">
        <v>8000.4</v>
      </c>
      <c r="L14" s="37" t="e">
        <f t="shared" ref="L14:L54" si="7">+#REF!+A14+B14+C14+D14+E14+F14+G14+H14+I14+J14</f>
        <v>#REF!</v>
      </c>
    </row>
    <row r="15" spans="1:12" x14ac:dyDescent="0.25">
      <c r="A15" s="36">
        <v>0</v>
      </c>
      <c r="B15" s="36">
        <v>0</v>
      </c>
      <c r="C15" s="36">
        <v>0</v>
      </c>
      <c r="D15" s="36">
        <v>0</v>
      </c>
      <c r="E15" s="36">
        <v>22650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 t="e">
        <f t="shared" ref="L15:L55" si="8">+#REF!+A15+B15+C15+D15+E15+F15+G15+H15+I15+J15</f>
        <v>#REF!</v>
      </c>
    </row>
    <row r="16" spans="1:12" x14ac:dyDescent="0.25">
      <c r="A16" s="36">
        <v>7200</v>
      </c>
      <c r="B16" s="36">
        <v>2400</v>
      </c>
      <c r="C16" s="36">
        <v>0</v>
      </c>
      <c r="D16" s="36">
        <v>0</v>
      </c>
      <c r="E16" s="36">
        <v>910</v>
      </c>
      <c r="F16" s="36">
        <v>0</v>
      </c>
      <c r="G16" s="36">
        <v>2400</v>
      </c>
      <c r="H16" s="36">
        <v>0</v>
      </c>
      <c r="I16" s="36">
        <v>5400</v>
      </c>
      <c r="J16" s="36">
        <v>0</v>
      </c>
      <c r="K16" s="36">
        <v>0</v>
      </c>
      <c r="L16" s="37" t="e">
        <f t="shared" ref="L16:L56" si="9">+#REF!+A16+B16+C16+D16+E16+F16+G16+H16+I16+J16</f>
        <v>#REF!</v>
      </c>
    </row>
    <row r="17" spans="1:12" x14ac:dyDescent="0.25">
      <c r="A17" s="36">
        <v>37829.72</v>
      </c>
      <c r="B17" s="36">
        <v>17177.48</v>
      </c>
      <c r="C17" s="36">
        <v>33023.480000000003</v>
      </c>
      <c r="D17" s="36">
        <v>403066.7</v>
      </c>
      <c r="E17" s="36">
        <v>210483.41</v>
      </c>
      <c r="F17" s="36">
        <v>105710.85</v>
      </c>
      <c r="G17" s="36">
        <v>111519.34</v>
      </c>
      <c r="H17" s="36">
        <v>442415.55</v>
      </c>
      <c r="I17" s="36">
        <v>57533.14</v>
      </c>
      <c r="J17" s="36">
        <v>64069.99</v>
      </c>
      <c r="K17" s="36">
        <v>64069.99</v>
      </c>
      <c r="L17" s="37" t="e">
        <f t="shared" ref="L17:L57" si="10">+#REF!+A17+B17+C17+D17+E17+F17+G17+H17+I17+J17</f>
        <v>#REF!</v>
      </c>
    </row>
    <row r="18" spans="1:12" x14ac:dyDescent="0.25">
      <c r="A18" s="36">
        <v>45354.49</v>
      </c>
      <c r="B18" s="36">
        <v>393992.5</v>
      </c>
      <c r="C18" s="36">
        <v>393731.45</v>
      </c>
      <c r="D18" s="36">
        <v>389350.54</v>
      </c>
      <c r="E18" s="36">
        <v>385467.48</v>
      </c>
      <c r="F18" s="36">
        <v>384038.77</v>
      </c>
      <c r="G18" s="36">
        <v>380733.11</v>
      </c>
      <c r="H18" s="36">
        <v>380728.35</v>
      </c>
      <c r="I18" s="36">
        <v>3118093.11</v>
      </c>
      <c r="J18" s="36">
        <v>0</v>
      </c>
      <c r="K18" s="36">
        <v>0</v>
      </c>
      <c r="L18" s="37" t="e">
        <f t="shared" ref="L18:L58" si="11">+#REF!+A18+B18+C18+D18+E18+F18+G18+H18+I18+J18</f>
        <v>#REF!</v>
      </c>
    </row>
    <row r="19" spans="1:12" x14ac:dyDescent="0.25">
      <c r="A19" s="36">
        <v>31618.1</v>
      </c>
      <c r="B19" s="36">
        <v>21900</v>
      </c>
      <c r="C19" s="36">
        <v>252830.93</v>
      </c>
      <c r="D19" s="36">
        <v>15809.05</v>
      </c>
      <c r="E19" s="36">
        <v>26809.040000000001</v>
      </c>
      <c r="F19" s="36">
        <v>15809.05</v>
      </c>
      <c r="G19" s="36">
        <v>60211.59</v>
      </c>
      <c r="H19" s="36">
        <v>23324.05</v>
      </c>
      <c r="I19" s="36">
        <v>937755.59</v>
      </c>
      <c r="J19" s="36">
        <v>421577.89</v>
      </c>
      <c r="K19" s="36">
        <v>421577.89</v>
      </c>
      <c r="L19" s="37" t="e">
        <f t="shared" ref="L19:L59" si="12">+#REF!+A19+B19+C19+D19+E19+F19+G19+H19+I19+J19</f>
        <v>#REF!</v>
      </c>
    </row>
    <row r="20" spans="1:12" x14ac:dyDescent="0.25">
      <c r="A20" s="36">
        <v>2015853.41</v>
      </c>
      <c r="B20" s="36">
        <v>3322295.17</v>
      </c>
      <c r="C20" s="36">
        <v>7777650.71</v>
      </c>
      <c r="D20" s="36">
        <v>2810947.6</v>
      </c>
      <c r="E20" s="36">
        <v>5586988.0700000003</v>
      </c>
      <c r="F20" s="36">
        <v>1126773.29</v>
      </c>
      <c r="G20" s="36">
        <v>2464018.6</v>
      </c>
      <c r="H20" s="36">
        <v>4332457.72</v>
      </c>
      <c r="I20" s="36">
        <v>2286333.89</v>
      </c>
      <c r="J20" s="36">
        <v>1025903.87</v>
      </c>
      <c r="K20" s="36">
        <v>1025903.87</v>
      </c>
      <c r="L20" s="37" t="e">
        <f t="shared" ref="L20:L60" si="13">+#REF!+A20+B20+C20+D20+E20+F20+G20+H20+I20+J20</f>
        <v>#REF!</v>
      </c>
    </row>
    <row r="21" spans="1:12" x14ac:dyDescent="0.25">
      <c r="A21" s="36">
        <v>0</v>
      </c>
      <c r="B21" s="36">
        <v>0</v>
      </c>
      <c r="C21" s="36">
        <v>0</v>
      </c>
      <c r="D21" s="36">
        <v>0</v>
      </c>
      <c r="E21" s="36">
        <v>52589.91</v>
      </c>
      <c r="F21" s="36">
        <v>0</v>
      </c>
      <c r="G21" s="36">
        <v>0</v>
      </c>
      <c r="H21" s="36">
        <v>0</v>
      </c>
      <c r="I21" s="36">
        <v>0</v>
      </c>
      <c r="J21" s="36">
        <v>106200</v>
      </c>
      <c r="K21" s="36">
        <v>106200</v>
      </c>
      <c r="L21" s="37" t="e">
        <f t="shared" ref="L21:L61" si="14">+#REF!+A21+B21+C21+D21+E21+F21+G21+H21+I21+J21</f>
        <v>#REF!</v>
      </c>
    </row>
    <row r="22" spans="1:12" x14ac:dyDescent="0.25">
      <c r="A22" s="34">
        <v>537125.94999999995</v>
      </c>
      <c r="B22" s="34">
        <v>661668.82999999996</v>
      </c>
      <c r="C22" s="34">
        <v>3676355.23</v>
      </c>
      <c r="D22" s="34">
        <v>1777128.65</v>
      </c>
      <c r="E22" s="34">
        <v>741158.09</v>
      </c>
      <c r="F22" s="34">
        <v>559394.6</v>
      </c>
      <c r="G22" s="34">
        <v>860769.33</v>
      </c>
      <c r="H22" s="34">
        <v>787604.54</v>
      </c>
      <c r="I22" s="34">
        <v>319505.15999999997</v>
      </c>
      <c r="J22" s="34">
        <v>2900188</v>
      </c>
      <c r="K22" s="34">
        <v>2900188</v>
      </c>
      <c r="L22" s="35" t="e">
        <f t="shared" ref="L22:L62" si="15">+#REF!+A22+B22+C22+D22+E22+F22+G22+H22+I22+J22</f>
        <v>#REF!</v>
      </c>
    </row>
    <row r="23" spans="1:12" x14ac:dyDescent="0.25">
      <c r="A23" s="36">
        <v>226999.8</v>
      </c>
      <c r="B23" s="36">
        <v>36488</v>
      </c>
      <c r="C23" s="36">
        <v>28080</v>
      </c>
      <c r="D23" s="36">
        <v>80523.81</v>
      </c>
      <c r="E23" s="36">
        <v>73392.759999999995</v>
      </c>
      <c r="F23" s="36">
        <v>175836</v>
      </c>
      <c r="G23" s="36">
        <v>13440</v>
      </c>
      <c r="H23" s="36">
        <v>0</v>
      </c>
      <c r="I23" s="36">
        <v>19500</v>
      </c>
      <c r="J23" s="36">
        <v>126451.6</v>
      </c>
      <c r="K23" s="36">
        <v>126451.6</v>
      </c>
      <c r="L23" s="37" t="e">
        <f t="shared" ref="L23:L63" si="16">+#REF!+A23+B23+C23+D23+E23+F23+G23+H23+I23+J23</f>
        <v>#REF!</v>
      </c>
    </row>
    <row r="24" spans="1:12" x14ac:dyDescent="0.25">
      <c r="A24" s="36">
        <v>50392.61</v>
      </c>
      <c r="B24" s="36">
        <v>5829</v>
      </c>
      <c r="C24" s="36">
        <v>0</v>
      </c>
      <c r="D24" s="36">
        <v>0</v>
      </c>
      <c r="E24" s="36">
        <v>5950</v>
      </c>
      <c r="F24" s="36">
        <v>0</v>
      </c>
      <c r="G24" s="36">
        <v>0</v>
      </c>
      <c r="H24" s="36">
        <v>27869</v>
      </c>
      <c r="I24" s="36">
        <v>0</v>
      </c>
      <c r="J24" s="36">
        <v>4838</v>
      </c>
      <c r="K24" s="36">
        <v>4838</v>
      </c>
      <c r="L24" s="37" t="e">
        <f t="shared" ref="L24:L64" si="17">+#REF!+A24+B24+C24+D24+E24+F24+G24+H24+I24+J24</f>
        <v>#REF!</v>
      </c>
    </row>
    <row r="25" spans="1:12" x14ac:dyDescent="0.25">
      <c r="A25" s="36">
        <v>0</v>
      </c>
      <c r="B25" s="36">
        <v>106200</v>
      </c>
      <c r="C25" s="36">
        <v>3221.4</v>
      </c>
      <c r="D25" s="36">
        <v>901.6</v>
      </c>
      <c r="E25" s="36">
        <v>1960</v>
      </c>
      <c r="F25" s="36">
        <v>0</v>
      </c>
      <c r="G25" s="36">
        <v>248619.67</v>
      </c>
      <c r="H25" s="36">
        <v>3000</v>
      </c>
      <c r="I25" s="36">
        <v>10350</v>
      </c>
      <c r="J25" s="36">
        <v>511109.92</v>
      </c>
      <c r="K25" s="36">
        <v>511109.92</v>
      </c>
      <c r="L25" s="37" t="e">
        <f t="shared" ref="L25:L65" si="18">+#REF!+A25+B25+C25+D25+E25+F25+G25+H25+I25+J25</f>
        <v>#REF!</v>
      </c>
    </row>
    <row r="26" spans="1:12" x14ac:dyDescent="0.25">
      <c r="A26" s="36">
        <v>25487.19</v>
      </c>
      <c r="B26" s="36">
        <v>5087</v>
      </c>
      <c r="C26" s="36">
        <v>9453.84</v>
      </c>
      <c r="D26" s="36">
        <v>0</v>
      </c>
      <c r="E26" s="36">
        <v>6212</v>
      </c>
      <c r="F26" s="36">
        <v>0</v>
      </c>
      <c r="G26" s="36">
        <v>5233.96</v>
      </c>
      <c r="H26" s="36">
        <v>6015.26</v>
      </c>
      <c r="I26" s="36">
        <v>490.01</v>
      </c>
      <c r="J26" s="36">
        <v>4910.37</v>
      </c>
      <c r="K26" s="36">
        <v>4910.37</v>
      </c>
      <c r="L26" s="37" t="e">
        <f t="shared" ref="L26:L66" si="19">+#REF!+A26+B26+C26+D26+E26+F26+G26+H26+I26+J26</f>
        <v>#REF!</v>
      </c>
    </row>
    <row r="27" spans="1:12" x14ac:dyDescent="0.25">
      <c r="A27" s="36">
        <v>7822.53</v>
      </c>
      <c r="B27" s="36">
        <v>17875</v>
      </c>
      <c r="C27" s="36">
        <v>8165.06</v>
      </c>
      <c r="D27" s="36">
        <v>0</v>
      </c>
      <c r="E27" s="36">
        <v>12437.97</v>
      </c>
      <c r="F27" s="36">
        <v>0</v>
      </c>
      <c r="G27" s="36">
        <v>3208</v>
      </c>
      <c r="H27" s="36">
        <v>26515.01</v>
      </c>
      <c r="I27" s="36">
        <v>2103.9</v>
      </c>
      <c r="J27" s="36">
        <v>435</v>
      </c>
      <c r="K27" s="36">
        <v>435</v>
      </c>
      <c r="L27" s="37" t="e">
        <f t="shared" ref="L27:L67" si="20">+#REF!+A27+B27+C27+D27+E27+F27+G27+H27+I27+J27</f>
        <v>#REF!</v>
      </c>
    </row>
    <row r="28" spans="1:12" x14ac:dyDescent="0.25">
      <c r="A28" s="36">
        <v>16454.71</v>
      </c>
      <c r="B28" s="36">
        <v>223110.05</v>
      </c>
      <c r="C28" s="36">
        <v>3346414.7</v>
      </c>
      <c r="D28" s="36">
        <v>1673030.29</v>
      </c>
      <c r="E28" s="36">
        <v>234578.08</v>
      </c>
      <c r="F28" s="36">
        <v>209199.02</v>
      </c>
      <c r="G28" s="36">
        <v>252559.69</v>
      </c>
      <c r="H28" s="36">
        <v>0</v>
      </c>
      <c r="I28" s="36">
        <v>1332.57</v>
      </c>
      <c r="J28" s="36">
        <v>1739287.51</v>
      </c>
      <c r="K28" s="36">
        <v>1739287.51</v>
      </c>
      <c r="L28" s="37" t="e">
        <f t="shared" ref="L28:L68" si="21">+#REF!+A28+B28+C28+D28+E28+F28+G28+H28+I28+J28</f>
        <v>#REF!</v>
      </c>
    </row>
    <row r="29" spans="1:12" x14ac:dyDescent="0.25">
      <c r="A29" s="36">
        <v>209969.11</v>
      </c>
      <c r="B29" s="36">
        <v>267079.78000000003</v>
      </c>
      <c r="C29" s="36">
        <v>281020.23</v>
      </c>
      <c r="D29" s="36">
        <v>22672.95</v>
      </c>
      <c r="E29" s="36">
        <v>406627.28</v>
      </c>
      <c r="F29" s="36">
        <v>174359.58</v>
      </c>
      <c r="G29" s="36">
        <v>337708.01</v>
      </c>
      <c r="H29" s="36">
        <v>724205.27</v>
      </c>
      <c r="I29" s="36">
        <v>285728.68</v>
      </c>
      <c r="J29" s="36">
        <v>513155.6</v>
      </c>
      <c r="K29" s="36">
        <v>513155.6</v>
      </c>
      <c r="L29" s="37" t="e">
        <f t="shared" ref="L29:L69" si="22">+#REF!+A29+B29+C29+D29+E29+F29+G29+H29+I29+J29</f>
        <v>#REF!</v>
      </c>
    </row>
    <row r="30" spans="1:12" x14ac:dyDescent="0.25">
      <c r="A30" s="34">
        <v>825107.5</v>
      </c>
      <c r="B30" s="34">
        <v>1885152.5</v>
      </c>
      <c r="C30" s="34">
        <v>823607.5</v>
      </c>
      <c r="D30" s="34">
        <v>822107.5</v>
      </c>
      <c r="E30" s="34">
        <v>820607.5</v>
      </c>
      <c r="F30" s="34">
        <v>820607.5</v>
      </c>
      <c r="G30" s="34">
        <v>820607.5</v>
      </c>
      <c r="H30" s="34">
        <v>820607.5</v>
      </c>
      <c r="I30" s="34">
        <v>834907.5</v>
      </c>
      <c r="J30" s="34">
        <v>840622.5</v>
      </c>
      <c r="K30" s="34">
        <v>840622.5</v>
      </c>
      <c r="L30" s="35" t="e">
        <f t="shared" ref="L30:L70" si="23">+#REF!+A30+B30+C30+D30+E30+F30+G30+H30+I30+J30</f>
        <v>#REF!</v>
      </c>
    </row>
    <row r="31" spans="1:12" x14ac:dyDescent="0.25">
      <c r="A31" s="36">
        <v>825107.5</v>
      </c>
      <c r="B31" s="36">
        <v>1885152.5</v>
      </c>
      <c r="C31" s="36">
        <v>823607.5</v>
      </c>
      <c r="D31" s="36">
        <v>822107.5</v>
      </c>
      <c r="E31" s="36">
        <v>820607.5</v>
      </c>
      <c r="F31" s="36">
        <v>820607.5</v>
      </c>
      <c r="G31" s="36">
        <v>820607.5</v>
      </c>
      <c r="H31" s="36">
        <v>820607.5</v>
      </c>
      <c r="I31" s="36">
        <v>834907.5</v>
      </c>
      <c r="J31" s="36">
        <v>840622.5</v>
      </c>
      <c r="K31" s="36">
        <v>840622.5</v>
      </c>
      <c r="L31" s="37" t="e">
        <f t="shared" ref="L31:L71" si="24">+#REF!+A31+B31+C31+D31+E31+F31+G31+H31+I31+J31</f>
        <v>#REF!</v>
      </c>
    </row>
    <row r="32" spans="1:12" x14ac:dyDescent="0.25">
      <c r="A32" s="36">
        <v>0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7" t="e">
        <f t="shared" ref="L32:L72" si="25">+#REF!+A32+B32+C32+D32+E32+F32+G32+H32+I32+J32</f>
        <v>#REF!</v>
      </c>
    </row>
    <row r="33" spans="1:12" x14ac:dyDescent="0.25">
      <c r="A33" s="36">
        <v>0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7" t="e">
        <f t="shared" ref="L33:L73" si="26">+#REF!+A33+B33+C33+D33+E33+F33+G33+H33+I33+J33</f>
        <v>#REF!</v>
      </c>
    </row>
    <row r="34" spans="1:12" x14ac:dyDescent="0.25">
      <c r="A34" s="34">
        <v>0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5" t="e">
        <f t="shared" ref="L34:L74" si="27">+#REF!+A34+B34+C34+D34+E34+F34+G34+H34+I34+J34</f>
        <v>#REF!</v>
      </c>
    </row>
    <row r="35" spans="1:12" x14ac:dyDescent="0.25">
      <c r="A35" s="36">
        <v>0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7" t="e">
        <f t="shared" ref="L35:L75" si="28">+#REF!+A35+B35+C35+D35+E35+F35+G35+H35+I35+J35</f>
        <v>#REF!</v>
      </c>
    </row>
    <row r="36" spans="1:12" x14ac:dyDescent="0.25">
      <c r="A36" s="34">
        <v>0</v>
      </c>
      <c r="B36" s="34">
        <v>25804.240000000002</v>
      </c>
      <c r="C36" s="34">
        <v>104453.6</v>
      </c>
      <c r="D36" s="34">
        <v>1069138.06</v>
      </c>
      <c r="E36" s="34">
        <v>0</v>
      </c>
      <c r="F36" s="34">
        <v>0</v>
      </c>
      <c r="G36" s="34">
        <v>0</v>
      </c>
      <c r="H36" s="34">
        <v>18371.419999999998</v>
      </c>
      <c r="I36" s="34">
        <v>0</v>
      </c>
      <c r="J36" s="34">
        <v>4875</v>
      </c>
      <c r="K36" s="34">
        <v>4875</v>
      </c>
      <c r="L36" s="35" t="e">
        <f t="shared" ref="L36:L76" si="29">+#REF!+A36+B36+C36+D36+E36+F36+G36+H36+I36+J36</f>
        <v>#REF!</v>
      </c>
    </row>
    <row r="37" spans="1:12" x14ac:dyDescent="0.25">
      <c r="A37" s="36">
        <v>0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4875</v>
      </c>
      <c r="K37" s="36">
        <v>4875</v>
      </c>
      <c r="L37" s="37" t="e">
        <f t="shared" ref="L37:L77" si="30">+#REF!+A37+B37+C37+D37+E37+F37+G37+H37+I37+J37</f>
        <v>#REF!</v>
      </c>
    </row>
    <row r="38" spans="1:12" x14ac:dyDescent="0.25">
      <c r="A38" s="36">
        <v>0</v>
      </c>
      <c r="B38" s="36">
        <v>0</v>
      </c>
      <c r="C38" s="36">
        <v>104453.6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7" t="e">
        <f t="shared" ref="L38:L78" si="31">+#REF!+A38+B38+C38+D38+E38+F38+G38+H38+I38+J38</f>
        <v>#REF!</v>
      </c>
    </row>
    <row r="39" spans="1:12" x14ac:dyDescent="0.25">
      <c r="A39" s="36">
        <v>0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18371.419999999998</v>
      </c>
      <c r="I39" s="36">
        <v>0</v>
      </c>
      <c r="J39" s="36">
        <v>0</v>
      </c>
      <c r="K39" s="36">
        <v>0</v>
      </c>
      <c r="L39" s="37" t="e">
        <f t="shared" ref="L39:L79" si="32">+#REF!+A39+B39+C39+D39+E39+F39+G39+H39+I39+J39</f>
        <v>#REF!</v>
      </c>
    </row>
    <row r="40" spans="1:12" x14ac:dyDescent="0.25">
      <c r="A40" s="36">
        <v>0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7" t="e">
        <f t="shared" ref="L40:L80" si="33">+#REF!+A40+B40+C40+D40+E40+F40+G40+H40+I40+J40</f>
        <v>#REF!</v>
      </c>
    </row>
    <row r="41" spans="1:12" x14ac:dyDescent="0.25">
      <c r="A41" s="36">
        <v>0</v>
      </c>
      <c r="B41" s="36">
        <v>25804.240000000002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7" t="e">
        <f t="shared" ref="L41:L81" si="34">+#REF!+A41+B41+C41+D41+E41+F41+G41+H41+I41+J41</f>
        <v>#REF!</v>
      </c>
    </row>
    <row r="42" spans="1:12" x14ac:dyDescent="0.25">
      <c r="A42" s="36">
        <v>0</v>
      </c>
      <c r="B42" s="36">
        <v>0</v>
      </c>
      <c r="C42" s="36">
        <v>0</v>
      </c>
      <c r="D42" s="36">
        <v>1069138.06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7" t="e">
        <f t="shared" ref="L42:L82" si="35">+#REF!+A42+B42+C42+D42+E42+F42+G42+H42+I42+J42</f>
        <v>#REF!</v>
      </c>
    </row>
    <row r="43" spans="1:12" x14ac:dyDescent="0.25">
      <c r="A43" s="34">
        <v>0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5" t="e">
        <f t="shared" ref="L43:L83" si="36">+#REF!+A43+B43+C43+D43+E43+F43+G43+H43+I43+J43</f>
        <v>#REF!</v>
      </c>
    </row>
    <row r="44" spans="1:12" x14ac:dyDescent="0.25">
      <c r="A44" s="36">
        <v>0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7" t="e">
        <f t="shared" ref="L44:L84" si="37">+#REF!+A44+B44+C44+D44+E44+F44+G44+H44+I44+J44</f>
        <v>#REF!</v>
      </c>
    </row>
    <row r="45" spans="1:12" x14ac:dyDescent="0.25">
      <c r="A45" s="34">
        <v>1062389.3999999999</v>
      </c>
      <c r="B45" s="34">
        <v>434176.8</v>
      </c>
      <c r="C45" s="34">
        <v>909000</v>
      </c>
      <c r="D45" s="34">
        <v>11800</v>
      </c>
      <c r="E45" s="34">
        <v>38350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5" t="e">
        <f t="shared" ref="L45:L85" si="38">+#REF!+A45+B45+C45+D45+E45+F45+G45+H45+I45+J45</f>
        <v>#REF!</v>
      </c>
    </row>
    <row r="46" spans="1:12" x14ac:dyDescent="0.25">
      <c r="A46" s="34">
        <v>1062389.3999999999</v>
      </c>
      <c r="B46" s="34">
        <v>434176.8</v>
      </c>
      <c r="C46" s="34">
        <v>909000</v>
      </c>
      <c r="D46" s="34">
        <v>11800</v>
      </c>
      <c r="E46" s="34">
        <v>38350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5" t="e">
        <f t="shared" ref="L46:L86" si="39">+#REF!+A46+B46+C46+D46+E46+F46+G46+H46+I46+J46</f>
        <v>#REF!</v>
      </c>
    </row>
    <row r="47" spans="1:12" x14ac:dyDescent="0.25">
      <c r="A47" s="36">
        <v>1062389.3999999999</v>
      </c>
      <c r="B47" s="36">
        <v>434176.8</v>
      </c>
      <c r="C47" s="36">
        <v>909000</v>
      </c>
      <c r="D47" s="36">
        <v>11800</v>
      </c>
      <c r="E47" s="36">
        <v>38350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7" t="e">
        <f t="shared" ref="L47:L87" si="40">+#REF!+A47+B47+C47+D47+E47+F47+G47+H47+I47+J47</f>
        <v>#REF!</v>
      </c>
    </row>
    <row r="48" spans="1:12" x14ac:dyDescent="0.25">
      <c r="A48" s="38">
        <v>44904607.640000001</v>
      </c>
      <c r="B48" s="38">
        <v>47460115.189999998</v>
      </c>
      <c r="C48" s="38">
        <v>54048567.68</v>
      </c>
      <c r="D48" s="38">
        <v>48056443.219999999</v>
      </c>
      <c r="E48" s="38">
        <v>47806802.539999999</v>
      </c>
      <c r="F48" s="38">
        <v>42379194.479999997</v>
      </c>
      <c r="G48" s="38">
        <v>43948672.82</v>
      </c>
      <c r="H48" s="38">
        <v>47102838.25</v>
      </c>
      <c r="I48" s="38">
        <v>45401289.619999997</v>
      </c>
      <c r="J48" s="38">
        <v>104169738.68000001</v>
      </c>
      <c r="K48" s="38">
        <v>104169738.68000001</v>
      </c>
      <c r="L48" s="38" t="e">
        <f>+A48+B48+C48+D48+E48+F48+G48+H48+I48+J48+#REF!</f>
        <v>#REF!</v>
      </c>
    </row>
    <row r="49" spans="1:12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7"/>
    </row>
    <row r="50" spans="1:12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7"/>
    </row>
    <row r="51" spans="1:12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/>
    </row>
    <row r="53" spans="1:12" x14ac:dyDescent="0.25">
      <c r="A53" s="3"/>
      <c r="B53" s="3"/>
      <c r="C53" s="3"/>
      <c r="D53" s="4"/>
      <c r="E53" s="4"/>
      <c r="F53" s="4"/>
      <c r="G53" s="4"/>
      <c r="H53" s="4"/>
      <c r="I53" s="4"/>
      <c r="J53" s="4"/>
      <c r="K53" s="4"/>
      <c r="L53" s="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644D-93A1-42F9-8F22-2C77711BFE24}">
  <dimension ref="A1:P104"/>
  <sheetViews>
    <sheetView tabSelected="1" workbookViewId="0">
      <selection sqref="A1:P1048576"/>
    </sheetView>
  </sheetViews>
  <sheetFormatPr baseColWidth="10" defaultRowHeight="15" x14ac:dyDescent="0.25"/>
  <cols>
    <col min="2" max="2" width="50.42578125" style="40" customWidth="1"/>
    <col min="3" max="6" width="17.28515625" style="41" customWidth="1"/>
    <col min="7" max="8" width="17.85546875" style="41" customWidth="1"/>
    <col min="9" max="9" width="17.28515625" style="41" customWidth="1"/>
    <col min="10" max="10" width="19.7109375" style="41" customWidth="1"/>
    <col min="11" max="13" width="19" style="41" customWidth="1"/>
    <col min="14" max="14" width="20.5703125" bestFit="1" customWidth="1"/>
    <col min="15" max="16" width="15" bestFit="1" customWidth="1"/>
  </cols>
  <sheetData>
    <row r="1" spans="1:16" ht="15.75" x14ac:dyDescent="0.25">
      <c r="B1" s="39" t="s">
        <v>62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4" spans="1:16" ht="15.75" x14ac:dyDescent="0.25"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6" ht="15.75" x14ac:dyDescent="0.25">
      <c r="B5" s="43" t="s">
        <v>63</v>
      </c>
      <c r="C5" s="44" t="s">
        <v>64</v>
      </c>
      <c r="D5" s="44" t="s">
        <v>65</v>
      </c>
      <c r="E5" s="44" t="s">
        <v>66</v>
      </c>
      <c r="F5" s="44" t="s">
        <v>67</v>
      </c>
      <c r="G5" s="44" t="s">
        <v>68</v>
      </c>
      <c r="H5" s="44" t="s">
        <v>69</v>
      </c>
      <c r="I5" s="44" t="s">
        <v>70</v>
      </c>
      <c r="J5" s="44" t="s">
        <v>71</v>
      </c>
      <c r="K5" s="44" t="s">
        <v>72</v>
      </c>
      <c r="L5" s="44" t="s">
        <v>73</v>
      </c>
      <c r="M5" s="44" t="s">
        <v>74</v>
      </c>
      <c r="N5" s="45" t="s">
        <v>75</v>
      </c>
    </row>
    <row r="6" spans="1:16" x14ac:dyDescent="0.25">
      <c r="A6" s="2"/>
      <c r="B6" s="46" t="s">
        <v>76</v>
      </c>
      <c r="C6" s="34">
        <v>34012730.200000003</v>
      </c>
      <c r="D6" s="34">
        <v>34607289.189999998</v>
      </c>
      <c r="E6" s="34">
        <v>35348517.340000004</v>
      </c>
      <c r="F6" s="34">
        <v>37618294.590000004</v>
      </c>
      <c r="G6" s="34">
        <v>35643629.770000003</v>
      </c>
      <c r="H6" s="34">
        <v>34387452.090000004</v>
      </c>
      <c r="I6" s="34">
        <v>32676230.609999999</v>
      </c>
      <c r="J6" s="34">
        <v>33516763.109999999</v>
      </c>
      <c r="K6" s="34">
        <v>34530475.659999996</v>
      </c>
      <c r="L6" s="34">
        <v>35672997.100000001</v>
      </c>
      <c r="M6" s="34">
        <v>84506843.280000001</v>
      </c>
      <c r="N6" s="34">
        <f t="shared" ref="N6:N69" si="0">+C6+D6+E6+F6+G6+H6+I6+J6+K6+L6+M6</f>
        <v>432521222.94000006</v>
      </c>
      <c r="O6" s="17"/>
      <c r="P6" s="17"/>
    </row>
    <row r="7" spans="1:16" x14ac:dyDescent="0.25">
      <c r="A7" s="2"/>
      <c r="B7" s="47" t="s">
        <v>77</v>
      </c>
      <c r="C7" s="48">
        <v>17159211.25</v>
      </c>
      <c r="D7" s="48">
        <v>16999598.91</v>
      </c>
      <c r="E7" s="48">
        <v>16941928.91</v>
      </c>
      <c r="F7" s="48">
        <v>16937488.68</v>
      </c>
      <c r="G7" s="48">
        <v>16803781.039999999</v>
      </c>
      <c r="H7" s="48">
        <v>16630194.34</v>
      </c>
      <c r="I7" s="48">
        <v>16555800.039999999</v>
      </c>
      <c r="J7" s="48">
        <v>16515431.039999999</v>
      </c>
      <c r="K7" s="48">
        <v>16492363.039999999</v>
      </c>
      <c r="L7" s="48">
        <v>16156060.43</v>
      </c>
      <c r="M7" s="48">
        <v>37822433.479999997</v>
      </c>
      <c r="N7" s="36">
        <f t="shared" si="0"/>
        <v>205014291.15999997</v>
      </c>
      <c r="O7" s="2"/>
      <c r="P7" s="2"/>
    </row>
    <row r="8" spans="1:16" x14ac:dyDescent="0.25">
      <c r="B8" s="49" t="s">
        <v>0</v>
      </c>
      <c r="C8" s="48">
        <v>17159211.25</v>
      </c>
      <c r="D8" s="48">
        <v>16999598.91</v>
      </c>
      <c r="E8" s="48">
        <v>16941928.91</v>
      </c>
      <c r="F8" s="48">
        <v>16937488.68</v>
      </c>
      <c r="G8" s="48">
        <v>16803781.039999999</v>
      </c>
      <c r="H8" s="48">
        <v>16630194.34</v>
      </c>
      <c r="I8" s="48">
        <v>16555800.039999999</v>
      </c>
      <c r="J8" s="48">
        <v>16515431.039999999</v>
      </c>
      <c r="K8" s="48">
        <v>16492363.039999999</v>
      </c>
      <c r="L8" s="48">
        <v>16156060.43</v>
      </c>
      <c r="M8" s="48">
        <v>37822433.479999997</v>
      </c>
      <c r="N8" s="36">
        <f t="shared" si="0"/>
        <v>205014291.15999997</v>
      </c>
    </row>
    <row r="9" spans="1:16" x14ac:dyDescent="0.25">
      <c r="B9" s="50" t="s">
        <v>1</v>
      </c>
      <c r="C9" s="48">
        <v>17159211.25</v>
      </c>
      <c r="D9" s="48">
        <v>16999598.91</v>
      </c>
      <c r="E9" s="48">
        <v>16941928.91</v>
      </c>
      <c r="F9" s="48">
        <v>16937488.68</v>
      </c>
      <c r="G9" s="48">
        <v>16803781.039999999</v>
      </c>
      <c r="H9" s="48">
        <v>16630194.34</v>
      </c>
      <c r="I9" s="48">
        <v>16555800.039999999</v>
      </c>
      <c r="J9" s="48">
        <v>16515431.039999999</v>
      </c>
      <c r="K9" s="48">
        <v>16492363.039999999</v>
      </c>
      <c r="L9" s="48">
        <v>16156060.43</v>
      </c>
      <c r="M9" s="48">
        <v>37822433.479999997</v>
      </c>
      <c r="N9" s="36">
        <f t="shared" si="0"/>
        <v>205014291.15999997</v>
      </c>
    </row>
    <row r="10" spans="1:16" x14ac:dyDescent="0.25">
      <c r="B10" s="51" t="s">
        <v>2</v>
      </c>
      <c r="C10" s="48">
        <v>14882964.890000001</v>
      </c>
      <c r="D10" s="48">
        <v>14743964.890000001</v>
      </c>
      <c r="E10" s="48">
        <v>14693964.890000001</v>
      </c>
      <c r="F10" s="48">
        <v>14690114.890000001</v>
      </c>
      <c r="G10" s="48">
        <v>14573964.890000001</v>
      </c>
      <c r="H10" s="48">
        <v>14423464.890000001</v>
      </c>
      <c r="I10" s="48">
        <v>14358964.890000001</v>
      </c>
      <c r="J10" s="48">
        <v>14323964.890000001</v>
      </c>
      <c r="K10" s="48">
        <v>14303964.890000001</v>
      </c>
      <c r="L10" s="48">
        <v>14012389.890000001</v>
      </c>
      <c r="M10" s="48">
        <v>35693728.060000002</v>
      </c>
      <c r="N10" s="36">
        <f t="shared" si="0"/>
        <v>180701451.96000001</v>
      </c>
    </row>
    <row r="11" spans="1:16" x14ac:dyDescent="0.25">
      <c r="B11" s="51" t="s">
        <v>5</v>
      </c>
      <c r="C11" s="48">
        <v>2276246.36</v>
      </c>
      <c r="D11" s="48">
        <v>2255634.02</v>
      </c>
      <c r="E11" s="48">
        <v>2247964.02</v>
      </c>
      <c r="F11" s="48">
        <v>2247373.79</v>
      </c>
      <c r="G11" s="48">
        <v>2229816.15</v>
      </c>
      <c r="H11" s="48">
        <v>2206729.4500000002</v>
      </c>
      <c r="I11" s="48">
        <v>2196835.15</v>
      </c>
      <c r="J11" s="48">
        <v>2191466.15</v>
      </c>
      <c r="K11" s="48">
        <v>2188398.15</v>
      </c>
      <c r="L11" s="48">
        <v>2143670.54</v>
      </c>
      <c r="M11" s="48">
        <v>2128705.42</v>
      </c>
      <c r="N11" s="36">
        <f t="shared" si="0"/>
        <v>24312839.200000003</v>
      </c>
    </row>
    <row r="12" spans="1:16" x14ac:dyDescent="0.25">
      <c r="B12" s="50" t="s">
        <v>6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36">
        <f t="shared" si="0"/>
        <v>0</v>
      </c>
    </row>
    <row r="13" spans="1:16" x14ac:dyDescent="0.25">
      <c r="B13" s="51" t="s">
        <v>13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36">
        <f t="shared" si="0"/>
        <v>0</v>
      </c>
    </row>
    <row r="14" spans="1:16" x14ac:dyDescent="0.25">
      <c r="A14" s="2"/>
      <c r="B14" s="47" t="s">
        <v>78</v>
      </c>
      <c r="C14" s="48">
        <v>16853518.949999999</v>
      </c>
      <c r="D14" s="48">
        <v>17607690.280000001</v>
      </c>
      <c r="E14" s="48">
        <v>18406588.43</v>
      </c>
      <c r="F14" s="48">
        <v>20680805.91</v>
      </c>
      <c r="G14" s="48">
        <v>18839848.73</v>
      </c>
      <c r="H14" s="48">
        <v>17757257.75</v>
      </c>
      <c r="I14" s="48">
        <v>16120430.57</v>
      </c>
      <c r="J14" s="48">
        <v>17001332.07</v>
      </c>
      <c r="K14" s="48">
        <v>18038112.620000001</v>
      </c>
      <c r="L14" s="48">
        <v>19516936.670000002</v>
      </c>
      <c r="M14" s="48">
        <v>46684409.799999997</v>
      </c>
      <c r="N14" s="36">
        <f t="shared" si="0"/>
        <v>227506931.78000003</v>
      </c>
      <c r="O14" s="17"/>
      <c r="P14" s="17"/>
    </row>
    <row r="15" spans="1:16" x14ac:dyDescent="0.25">
      <c r="B15" s="49" t="s">
        <v>0</v>
      </c>
      <c r="C15" s="48">
        <v>16853518.949999999</v>
      </c>
      <c r="D15" s="48">
        <v>17607690.280000001</v>
      </c>
      <c r="E15" s="48">
        <v>18406588.43</v>
      </c>
      <c r="F15" s="48">
        <v>20680805.91</v>
      </c>
      <c r="G15" s="48">
        <v>18839848.73</v>
      </c>
      <c r="H15" s="48">
        <v>17757257.75</v>
      </c>
      <c r="I15" s="48">
        <v>16120430.57</v>
      </c>
      <c r="J15" s="48">
        <v>17001332.07</v>
      </c>
      <c r="K15" s="48">
        <v>18038112.620000001</v>
      </c>
      <c r="L15" s="48">
        <v>19516936.670000002</v>
      </c>
      <c r="M15" s="48">
        <v>46684409.799999997</v>
      </c>
      <c r="N15" s="36">
        <f t="shared" si="0"/>
        <v>227506931.78000003</v>
      </c>
      <c r="O15" s="16"/>
      <c r="P15" s="16"/>
    </row>
    <row r="16" spans="1:16" x14ac:dyDescent="0.25">
      <c r="B16" s="50" t="s">
        <v>1</v>
      </c>
      <c r="C16" s="48">
        <v>14168327.08</v>
      </c>
      <c r="D16" s="48">
        <v>14106996.92</v>
      </c>
      <c r="E16" s="48">
        <v>14774520.41</v>
      </c>
      <c r="F16" s="48">
        <v>14841733.460000001</v>
      </c>
      <c r="G16" s="48">
        <v>13756447.23</v>
      </c>
      <c r="H16" s="48">
        <v>13892655.890000001</v>
      </c>
      <c r="I16" s="48">
        <v>13428127.41</v>
      </c>
      <c r="J16" s="48">
        <v>13690422.27</v>
      </c>
      <c r="K16" s="48">
        <v>14828021.970000001</v>
      </c>
      <c r="L16" s="48">
        <v>13231996.449999999</v>
      </c>
      <c r="M16" s="48">
        <v>41401189.409999996</v>
      </c>
      <c r="N16" s="36">
        <f t="shared" si="0"/>
        <v>182120438.49999997</v>
      </c>
      <c r="O16" s="16"/>
      <c r="P16" s="16"/>
    </row>
    <row r="17" spans="2:16" x14ac:dyDescent="0.25">
      <c r="B17" s="51" t="s">
        <v>2</v>
      </c>
      <c r="C17" s="48">
        <v>11259814.130000001</v>
      </c>
      <c r="D17" s="48">
        <v>11205664.130000001</v>
      </c>
      <c r="E17" s="48">
        <v>11885384.32</v>
      </c>
      <c r="F17" s="48">
        <v>11982045.460000001</v>
      </c>
      <c r="G17" s="48">
        <v>10946521.630000001</v>
      </c>
      <c r="H17" s="48">
        <v>11104233.029999999</v>
      </c>
      <c r="I17" s="48">
        <v>10672813.800000001</v>
      </c>
      <c r="J17" s="48">
        <v>10938943.66</v>
      </c>
      <c r="K17" s="48">
        <v>12089074.460000001</v>
      </c>
      <c r="L17" s="48">
        <v>10494940.939999999</v>
      </c>
      <c r="M17" s="48">
        <v>14879412.369999999</v>
      </c>
      <c r="N17" s="36">
        <f t="shared" si="0"/>
        <v>127458847.93000001</v>
      </c>
      <c r="O17" s="16"/>
      <c r="P17" s="16"/>
    </row>
    <row r="18" spans="2:16" x14ac:dyDescent="0.25">
      <c r="B18" s="51" t="s">
        <v>3</v>
      </c>
      <c r="C18" s="48">
        <v>1207000</v>
      </c>
      <c r="D18" s="48">
        <v>1207000</v>
      </c>
      <c r="E18" s="48">
        <v>1207000</v>
      </c>
      <c r="F18" s="48">
        <v>1182000</v>
      </c>
      <c r="G18" s="48">
        <v>1170000</v>
      </c>
      <c r="H18" s="48">
        <v>1158000</v>
      </c>
      <c r="I18" s="48">
        <v>1158000</v>
      </c>
      <c r="J18" s="48">
        <v>1158000</v>
      </c>
      <c r="K18" s="48">
        <v>1148000</v>
      </c>
      <c r="L18" s="48">
        <v>1148000</v>
      </c>
      <c r="M18" s="48">
        <v>24938203.129999999</v>
      </c>
      <c r="N18" s="36">
        <f t="shared" si="0"/>
        <v>36681203.129999995</v>
      </c>
    </row>
    <row r="19" spans="2:16" x14ac:dyDescent="0.25">
      <c r="B19" s="51" t="s">
        <v>4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36">
        <f t="shared" si="0"/>
        <v>0</v>
      </c>
    </row>
    <row r="20" spans="2:16" x14ac:dyDescent="0.25">
      <c r="B20" s="51" t="s">
        <v>5</v>
      </c>
      <c r="C20" s="48">
        <v>1701512.95</v>
      </c>
      <c r="D20" s="48">
        <v>1694332.79</v>
      </c>
      <c r="E20" s="48">
        <v>1682136.09</v>
      </c>
      <c r="F20" s="48">
        <v>1677688</v>
      </c>
      <c r="G20" s="48">
        <v>1639925.6</v>
      </c>
      <c r="H20" s="48">
        <v>1630422.86</v>
      </c>
      <c r="I20" s="48">
        <v>1597313.61</v>
      </c>
      <c r="J20" s="48">
        <v>1593478.61</v>
      </c>
      <c r="K20" s="48">
        <v>1590947.51</v>
      </c>
      <c r="L20" s="48">
        <v>1589055.51</v>
      </c>
      <c r="M20" s="48">
        <v>1583573.91</v>
      </c>
      <c r="N20" s="36">
        <f t="shared" si="0"/>
        <v>17980387.439999998</v>
      </c>
    </row>
    <row r="21" spans="2:16" x14ac:dyDescent="0.25">
      <c r="B21" s="50" t="s">
        <v>6</v>
      </c>
      <c r="C21" s="48">
        <v>2685191.87</v>
      </c>
      <c r="D21" s="48">
        <v>2963567.41</v>
      </c>
      <c r="E21" s="48">
        <v>2944594.95</v>
      </c>
      <c r="F21" s="48">
        <v>2178806.7200000002</v>
      </c>
      <c r="G21" s="48">
        <v>2399822.9900000002</v>
      </c>
      <c r="H21" s="48">
        <v>3123443.77</v>
      </c>
      <c r="I21" s="48">
        <v>2132908.56</v>
      </c>
      <c r="J21" s="48">
        <v>2450140.4700000002</v>
      </c>
      <c r="K21" s="48">
        <v>2404114.69</v>
      </c>
      <c r="L21" s="48">
        <v>5965435.0599999996</v>
      </c>
      <c r="M21" s="48">
        <v>2378157.39</v>
      </c>
      <c r="N21" s="36">
        <f t="shared" si="0"/>
        <v>31626183.879999999</v>
      </c>
    </row>
    <row r="22" spans="2:16" x14ac:dyDescent="0.25">
      <c r="B22" s="51" t="s">
        <v>7</v>
      </c>
      <c r="C22" s="48">
        <v>1022552.83</v>
      </c>
      <c r="D22" s="48">
        <v>1469407.27</v>
      </c>
      <c r="E22" s="48">
        <v>1325779.8</v>
      </c>
      <c r="F22" s="48">
        <v>1395120.14</v>
      </c>
      <c r="G22" s="48">
        <v>1521158.83</v>
      </c>
      <c r="H22" s="48">
        <v>1505841.5</v>
      </c>
      <c r="I22" s="48">
        <v>1588311.6</v>
      </c>
      <c r="J22" s="48">
        <v>1592867.27</v>
      </c>
      <c r="K22" s="48">
        <v>1550034.99</v>
      </c>
      <c r="L22" s="48">
        <v>1561229.89</v>
      </c>
      <c r="M22" s="48">
        <v>1580363.24</v>
      </c>
      <c r="N22" s="36">
        <f t="shared" si="0"/>
        <v>16112667.360000001</v>
      </c>
    </row>
    <row r="23" spans="2:16" x14ac:dyDescent="0.25">
      <c r="B23" s="51" t="s">
        <v>8</v>
      </c>
      <c r="C23" s="48">
        <v>0</v>
      </c>
      <c r="D23" s="48">
        <v>889739.42</v>
      </c>
      <c r="E23" s="48">
        <v>800000</v>
      </c>
      <c r="F23" s="48">
        <v>0</v>
      </c>
      <c r="G23" s="48">
        <v>48790.27</v>
      </c>
      <c r="H23" s="48">
        <v>826408.77</v>
      </c>
      <c r="I23" s="48">
        <v>0</v>
      </c>
      <c r="J23" s="48">
        <v>90464.7</v>
      </c>
      <c r="K23" s="48">
        <v>10502</v>
      </c>
      <c r="L23" s="48">
        <v>61901.79</v>
      </c>
      <c r="M23" s="48">
        <v>8000.4</v>
      </c>
      <c r="N23" s="36">
        <f t="shared" si="0"/>
        <v>2735807.35</v>
      </c>
    </row>
    <row r="24" spans="2:16" x14ac:dyDescent="0.25">
      <c r="B24" s="51" t="s">
        <v>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22650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36">
        <f t="shared" si="0"/>
        <v>22650</v>
      </c>
    </row>
    <row r="25" spans="2:16" x14ac:dyDescent="0.25">
      <c r="B25" s="51" t="s">
        <v>10</v>
      </c>
      <c r="C25" s="48">
        <v>0</v>
      </c>
      <c r="D25" s="48">
        <v>7200</v>
      </c>
      <c r="E25" s="48">
        <v>2400</v>
      </c>
      <c r="F25" s="48">
        <v>0</v>
      </c>
      <c r="G25" s="48">
        <v>0</v>
      </c>
      <c r="H25" s="48">
        <v>910</v>
      </c>
      <c r="I25" s="48">
        <v>0</v>
      </c>
      <c r="J25" s="48">
        <v>2400</v>
      </c>
      <c r="K25" s="48">
        <v>0</v>
      </c>
      <c r="L25" s="48">
        <v>5400</v>
      </c>
      <c r="M25" s="48">
        <v>0</v>
      </c>
      <c r="N25" s="36">
        <f t="shared" si="0"/>
        <v>18310</v>
      </c>
    </row>
    <row r="26" spans="2:16" x14ac:dyDescent="0.25">
      <c r="B26" s="51" t="s">
        <v>11</v>
      </c>
      <c r="C26" s="48">
        <v>1197370.73</v>
      </c>
      <c r="D26" s="48">
        <v>37829.72</v>
      </c>
      <c r="E26" s="48">
        <v>17177.48</v>
      </c>
      <c r="F26" s="48">
        <v>33023.480000000003</v>
      </c>
      <c r="G26" s="48">
        <v>403066.7</v>
      </c>
      <c r="H26" s="48">
        <v>192489</v>
      </c>
      <c r="I26" s="48">
        <v>105710.85</v>
      </c>
      <c r="J26" s="48">
        <v>75750</v>
      </c>
      <c r="K26" s="48">
        <v>382847.38</v>
      </c>
      <c r="L26" s="48">
        <v>40148.79</v>
      </c>
      <c r="M26" s="48">
        <v>64069.99</v>
      </c>
      <c r="N26" s="36">
        <f t="shared" si="0"/>
        <v>2549484.12</v>
      </c>
    </row>
    <row r="27" spans="2:16" x14ac:dyDescent="0.25">
      <c r="B27" s="51" t="s">
        <v>12</v>
      </c>
      <c r="C27" s="48">
        <v>391682.6</v>
      </c>
      <c r="D27" s="48">
        <v>45354.49</v>
      </c>
      <c r="E27" s="48">
        <v>393992.5</v>
      </c>
      <c r="F27" s="48">
        <v>393731.45</v>
      </c>
      <c r="G27" s="48">
        <v>389350.54</v>
      </c>
      <c r="H27" s="48">
        <v>385467.48</v>
      </c>
      <c r="I27" s="48">
        <v>384038.77</v>
      </c>
      <c r="J27" s="48">
        <v>380733.11</v>
      </c>
      <c r="K27" s="48">
        <v>380728.35</v>
      </c>
      <c r="L27" s="48">
        <v>3118093.11</v>
      </c>
      <c r="M27" s="48">
        <v>0</v>
      </c>
      <c r="N27" s="36">
        <f t="shared" si="0"/>
        <v>6263172.4000000004</v>
      </c>
    </row>
    <row r="28" spans="2:16" x14ac:dyDescent="0.25">
      <c r="B28" s="51" t="s">
        <v>13</v>
      </c>
      <c r="C28" s="48">
        <v>0</v>
      </c>
      <c r="D28" s="48">
        <v>31618.1</v>
      </c>
      <c r="E28" s="48">
        <v>21900</v>
      </c>
      <c r="F28" s="48">
        <v>252830.93</v>
      </c>
      <c r="G28" s="48">
        <v>15809.05</v>
      </c>
      <c r="H28" s="48">
        <v>26809.040000000001</v>
      </c>
      <c r="I28" s="48">
        <v>15809.05</v>
      </c>
      <c r="J28" s="48">
        <v>60211.59</v>
      </c>
      <c r="K28" s="48">
        <v>23324.05</v>
      </c>
      <c r="L28" s="48">
        <v>937755.59</v>
      </c>
      <c r="M28" s="48">
        <v>421577.89</v>
      </c>
      <c r="N28" s="36">
        <f t="shared" si="0"/>
        <v>1807645.29</v>
      </c>
    </row>
    <row r="29" spans="2:16" x14ac:dyDescent="0.25">
      <c r="B29" s="51" t="s">
        <v>14</v>
      </c>
      <c r="C29" s="48">
        <v>73585.710000000006</v>
      </c>
      <c r="D29" s="48">
        <v>482418.41</v>
      </c>
      <c r="E29" s="48">
        <v>383345.17</v>
      </c>
      <c r="F29" s="48">
        <v>104100.72</v>
      </c>
      <c r="G29" s="48">
        <v>21647.599999999999</v>
      </c>
      <c r="H29" s="48">
        <v>110278.07</v>
      </c>
      <c r="I29" s="48">
        <v>39038.29</v>
      </c>
      <c r="J29" s="48">
        <v>247713.8</v>
      </c>
      <c r="K29" s="48">
        <v>56677.919999999998</v>
      </c>
      <c r="L29" s="48">
        <v>240905.89</v>
      </c>
      <c r="M29" s="48">
        <v>197945.87</v>
      </c>
      <c r="N29" s="36">
        <f t="shared" si="0"/>
        <v>1957657.4500000002</v>
      </c>
    </row>
    <row r="30" spans="2:16" x14ac:dyDescent="0.25">
      <c r="B30" s="51" t="s">
        <v>15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52589.91</v>
      </c>
      <c r="I30" s="48">
        <v>0</v>
      </c>
      <c r="J30" s="48">
        <v>0</v>
      </c>
      <c r="K30" s="48">
        <v>0</v>
      </c>
      <c r="L30" s="48">
        <v>0</v>
      </c>
      <c r="M30" s="48">
        <v>106200</v>
      </c>
      <c r="N30" s="36">
        <f t="shared" si="0"/>
        <v>158789.91</v>
      </c>
    </row>
    <row r="31" spans="2:16" x14ac:dyDescent="0.25">
      <c r="B31" s="50" t="s">
        <v>16</v>
      </c>
      <c r="C31" s="48">
        <v>0</v>
      </c>
      <c r="D31" s="48">
        <v>537125.94999999995</v>
      </c>
      <c r="E31" s="48">
        <v>661668.82999999996</v>
      </c>
      <c r="F31" s="48">
        <v>3660265.73</v>
      </c>
      <c r="G31" s="48">
        <v>1759440.45</v>
      </c>
      <c r="H31" s="48">
        <v>741158.09</v>
      </c>
      <c r="I31" s="48">
        <v>559394.6</v>
      </c>
      <c r="J31" s="48">
        <v>860769.33</v>
      </c>
      <c r="K31" s="48">
        <v>787604.54</v>
      </c>
      <c r="L31" s="48">
        <v>319505.15999999997</v>
      </c>
      <c r="M31" s="48">
        <v>2900188</v>
      </c>
      <c r="N31" s="36">
        <f t="shared" si="0"/>
        <v>12787120.68</v>
      </c>
    </row>
    <row r="32" spans="2:16" x14ac:dyDescent="0.25">
      <c r="B32" s="51" t="s">
        <v>17</v>
      </c>
      <c r="C32" s="48">
        <v>0</v>
      </c>
      <c r="D32" s="48">
        <v>226999.8</v>
      </c>
      <c r="E32" s="48">
        <v>36488</v>
      </c>
      <c r="F32" s="48">
        <v>28080</v>
      </c>
      <c r="G32" s="48">
        <v>80523.81</v>
      </c>
      <c r="H32" s="48">
        <v>73392.759999999995</v>
      </c>
      <c r="I32" s="48">
        <v>175836</v>
      </c>
      <c r="J32" s="48">
        <v>13440</v>
      </c>
      <c r="K32" s="48">
        <v>0</v>
      </c>
      <c r="L32" s="48">
        <v>19500</v>
      </c>
      <c r="M32" s="48">
        <v>126451.6</v>
      </c>
      <c r="N32" s="36">
        <f t="shared" si="0"/>
        <v>780711.97</v>
      </c>
    </row>
    <row r="33" spans="1:16" x14ac:dyDescent="0.25">
      <c r="B33" s="51" t="s">
        <v>18</v>
      </c>
      <c r="C33" s="48">
        <v>0</v>
      </c>
      <c r="D33" s="48">
        <v>50392.61</v>
      </c>
      <c r="E33" s="48">
        <v>5829</v>
      </c>
      <c r="F33" s="48">
        <v>0</v>
      </c>
      <c r="G33" s="48">
        <v>0</v>
      </c>
      <c r="H33" s="48">
        <v>5950</v>
      </c>
      <c r="I33" s="48">
        <v>0</v>
      </c>
      <c r="J33" s="48">
        <v>0</v>
      </c>
      <c r="K33" s="48">
        <v>27869</v>
      </c>
      <c r="L33" s="48">
        <v>0</v>
      </c>
      <c r="M33" s="48">
        <v>4838</v>
      </c>
      <c r="N33" s="36">
        <f t="shared" si="0"/>
        <v>94878.61</v>
      </c>
    </row>
    <row r="34" spans="1:16" x14ac:dyDescent="0.25">
      <c r="B34" s="51" t="s">
        <v>35</v>
      </c>
      <c r="C34" s="48">
        <v>0</v>
      </c>
      <c r="D34" s="48">
        <v>0</v>
      </c>
      <c r="E34" s="48">
        <v>106200</v>
      </c>
      <c r="F34" s="48">
        <v>3221.4</v>
      </c>
      <c r="G34" s="48">
        <v>901.6</v>
      </c>
      <c r="H34" s="48">
        <v>1960</v>
      </c>
      <c r="I34" s="48">
        <v>0</v>
      </c>
      <c r="J34" s="48">
        <v>248619.67</v>
      </c>
      <c r="K34" s="48">
        <v>3000</v>
      </c>
      <c r="L34" s="48">
        <v>10350</v>
      </c>
      <c r="M34" s="48">
        <v>511109.92</v>
      </c>
      <c r="N34" s="36">
        <f t="shared" si="0"/>
        <v>885362.59000000008</v>
      </c>
    </row>
    <row r="35" spans="1:16" x14ac:dyDescent="0.25">
      <c r="B35" s="51" t="s">
        <v>36</v>
      </c>
      <c r="C35" s="48">
        <v>0</v>
      </c>
      <c r="D35" s="48">
        <v>25487.19</v>
      </c>
      <c r="E35" s="48">
        <v>5087</v>
      </c>
      <c r="F35" s="48">
        <v>9453.84</v>
      </c>
      <c r="G35" s="48">
        <v>0</v>
      </c>
      <c r="H35" s="48">
        <v>6212</v>
      </c>
      <c r="I35" s="48">
        <v>0</v>
      </c>
      <c r="J35" s="48">
        <v>5233.96</v>
      </c>
      <c r="K35" s="48">
        <v>6015.26</v>
      </c>
      <c r="L35" s="48">
        <v>490.01</v>
      </c>
      <c r="M35" s="48">
        <v>4910.37</v>
      </c>
      <c r="N35" s="36">
        <f t="shared" si="0"/>
        <v>62889.630000000005</v>
      </c>
    </row>
    <row r="36" spans="1:16" x14ac:dyDescent="0.25">
      <c r="B36" s="51" t="s">
        <v>19</v>
      </c>
      <c r="C36" s="48">
        <v>0</v>
      </c>
      <c r="D36" s="48">
        <v>7822.53</v>
      </c>
      <c r="E36" s="48">
        <v>17875</v>
      </c>
      <c r="F36" s="48">
        <v>4654.5600000000004</v>
      </c>
      <c r="G36" s="48">
        <v>0</v>
      </c>
      <c r="H36" s="48">
        <v>12437.97</v>
      </c>
      <c r="I36" s="48">
        <v>0</v>
      </c>
      <c r="J36" s="48">
        <v>3208</v>
      </c>
      <c r="K36" s="48">
        <v>26515.01</v>
      </c>
      <c r="L36" s="48">
        <v>2103.9</v>
      </c>
      <c r="M36" s="48">
        <v>435</v>
      </c>
      <c r="N36" s="36">
        <f t="shared" si="0"/>
        <v>75051.969999999987</v>
      </c>
    </row>
    <row r="37" spans="1:16" x14ac:dyDescent="0.25">
      <c r="B37" s="51" t="s">
        <v>20</v>
      </c>
      <c r="C37" s="48">
        <v>0</v>
      </c>
      <c r="D37" s="48">
        <v>16454.71</v>
      </c>
      <c r="E37" s="48">
        <v>223110.05</v>
      </c>
      <c r="F37" s="48">
        <v>3346414.7</v>
      </c>
      <c r="G37" s="48">
        <v>1673030.29</v>
      </c>
      <c r="H37" s="48">
        <v>234578.08</v>
      </c>
      <c r="I37" s="48">
        <v>209199.02</v>
      </c>
      <c r="J37" s="48">
        <v>252559.69</v>
      </c>
      <c r="K37" s="48">
        <v>0</v>
      </c>
      <c r="L37" s="48">
        <v>1332.57</v>
      </c>
      <c r="M37" s="48">
        <v>1739287.51</v>
      </c>
      <c r="N37" s="36">
        <f t="shared" si="0"/>
        <v>7695966.6200000001</v>
      </c>
    </row>
    <row r="38" spans="1:16" x14ac:dyDescent="0.25">
      <c r="B38" s="51" t="s">
        <v>21</v>
      </c>
      <c r="C38" s="48">
        <v>0</v>
      </c>
      <c r="D38" s="48">
        <v>209969.11</v>
      </c>
      <c r="E38" s="48">
        <v>267079.78000000003</v>
      </c>
      <c r="F38" s="48">
        <v>268441.23</v>
      </c>
      <c r="G38" s="48">
        <v>4984.75</v>
      </c>
      <c r="H38" s="48">
        <v>406627.28</v>
      </c>
      <c r="I38" s="48">
        <v>174359.58</v>
      </c>
      <c r="J38" s="48">
        <v>337708.01</v>
      </c>
      <c r="K38" s="48">
        <v>724205.27</v>
      </c>
      <c r="L38" s="48">
        <v>285728.68</v>
      </c>
      <c r="M38" s="48">
        <v>513155.6</v>
      </c>
      <c r="N38" s="36">
        <f t="shared" si="0"/>
        <v>3192259.29</v>
      </c>
    </row>
    <row r="39" spans="1:16" x14ac:dyDescent="0.25">
      <c r="B39" s="50" t="s">
        <v>24</v>
      </c>
      <c r="C39" s="48">
        <v>0</v>
      </c>
      <c r="D39" s="48">
        <v>0</v>
      </c>
      <c r="E39" s="48">
        <v>25804.240000000002</v>
      </c>
      <c r="F39" s="48">
        <v>0</v>
      </c>
      <c r="G39" s="48">
        <v>924138.06</v>
      </c>
      <c r="H39" s="48">
        <v>0</v>
      </c>
      <c r="I39" s="48">
        <v>0</v>
      </c>
      <c r="J39" s="48">
        <v>0</v>
      </c>
      <c r="K39" s="48">
        <v>18371.419999999998</v>
      </c>
      <c r="L39" s="48">
        <v>0</v>
      </c>
      <c r="M39" s="48">
        <v>4875</v>
      </c>
      <c r="N39" s="36">
        <f t="shared" si="0"/>
        <v>973188.72000000009</v>
      </c>
    </row>
    <row r="40" spans="1:16" x14ac:dyDescent="0.25">
      <c r="B40" s="51" t="s">
        <v>25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4875</v>
      </c>
      <c r="N40" s="36">
        <f t="shared" si="0"/>
        <v>4875</v>
      </c>
    </row>
    <row r="41" spans="1:16" x14ac:dyDescent="0.25">
      <c r="B41" s="51" t="s">
        <v>79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18371.419999999998</v>
      </c>
      <c r="L41" s="48">
        <v>0</v>
      </c>
      <c r="M41" s="48">
        <v>0</v>
      </c>
      <c r="N41" s="36">
        <f t="shared" si="0"/>
        <v>18371.419999999998</v>
      </c>
    </row>
    <row r="42" spans="1:16" x14ac:dyDescent="0.25">
      <c r="B42" s="51" t="s">
        <v>26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36">
        <f t="shared" si="0"/>
        <v>0</v>
      </c>
    </row>
    <row r="43" spans="1:16" x14ac:dyDescent="0.25">
      <c r="B43" s="51" t="s">
        <v>27</v>
      </c>
      <c r="C43" s="48">
        <v>0</v>
      </c>
      <c r="D43" s="48">
        <v>0</v>
      </c>
      <c r="E43" s="48">
        <v>25804.240000000002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36">
        <f t="shared" si="0"/>
        <v>25804.240000000002</v>
      </c>
    </row>
    <row r="44" spans="1:16" x14ac:dyDescent="0.25">
      <c r="B44" s="51" t="s">
        <v>28</v>
      </c>
      <c r="C44" s="48">
        <v>0</v>
      </c>
      <c r="D44" s="48">
        <v>0</v>
      </c>
      <c r="E44" s="48">
        <v>0</v>
      </c>
      <c r="F44" s="48">
        <v>0</v>
      </c>
      <c r="G44" s="48">
        <v>924138.06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36">
        <f t="shared" si="0"/>
        <v>924138.06</v>
      </c>
    </row>
    <row r="45" spans="1:16" x14ac:dyDescent="0.25">
      <c r="B45" s="50" t="s">
        <v>29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36">
        <f t="shared" si="0"/>
        <v>0</v>
      </c>
    </row>
    <row r="46" spans="1:16" x14ac:dyDescent="0.25">
      <c r="A46" s="2"/>
      <c r="B46" s="51" t="s">
        <v>30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36">
        <f t="shared" si="0"/>
        <v>0</v>
      </c>
      <c r="O46" s="2"/>
      <c r="P46" s="2"/>
    </row>
    <row r="47" spans="1:16" x14ac:dyDescent="0.25">
      <c r="A47" s="2"/>
      <c r="B47" s="46" t="s">
        <v>80</v>
      </c>
      <c r="C47" s="34">
        <v>6403691.7000000002</v>
      </c>
      <c r="D47" s="34">
        <v>7012956.7400000002</v>
      </c>
      <c r="E47" s="34">
        <v>8395403.7400000002</v>
      </c>
      <c r="F47" s="34">
        <v>13300800.74</v>
      </c>
      <c r="G47" s="34">
        <v>10182041.1</v>
      </c>
      <c r="H47" s="34">
        <v>11163528.1</v>
      </c>
      <c r="I47" s="34">
        <v>7517786.7199999997</v>
      </c>
      <c r="J47" s="34">
        <v>8453164.7799999993</v>
      </c>
      <c r="K47" s="34">
        <v>10557438.609999999</v>
      </c>
      <c r="L47" s="34">
        <v>7577425.7199999997</v>
      </c>
      <c r="M47" s="34">
        <v>15479030.470000001</v>
      </c>
      <c r="N47" s="34">
        <f t="shared" si="0"/>
        <v>106043268.42</v>
      </c>
      <c r="O47" s="2"/>
      <c r="P47" s="2"/>
    </row>
    <row r="48" spans="1:16" x14ac:dyDescent="0.25">
      <c r="A48" s="2"/>
      <c r="B48" s="47" t="s">
        <v>77</v>
      </c>
      <c r="C48" s="48">
        <v>5059797.62</v>
      </c>
      <c r="D48" s="48">
        <v>5073467.82</v>
      </c>
      <c r="E48" s="48">
        <v>5050399.82</v>
      </c>
      <c r="F48" s="48">
        <v>5050399.9000000004</v>
      </c>
      <c r="G48" s="48">
        <v>5027331.9000000004</v>
      </c>
      <c r="H48" s="48">
        <v>4995036.7</v>
      </c>
      <c r="I48" s="48">
        <v>5027331.9000000004</v>
      </c>
      <c r="J48" s="48">
        <v>4995036.7</v>
      </c>
      <c r="K48" s="48">
        <v>4995036.7</v>
      </c>
      <c r="L48" s="48">
        <v>4889692.84</v>
      </c>
      <c r="M48" s="48">
        <v>9171840.3000000007</v>
      </c>
      <c r="N48" s="36">
        <f t="shared" si="0"/>
        <v>59335372.200000003</v>
      </c>
      <c r="O48" s="2"/>
      <c r="P48" s="2"/>
    </row>
    <row r="49" spans="1:16" x14ac:dyDescent="0.25">
      <c r="B49" s="49" t="s">
        <v>0</v>
      </c>
      <c r="C49" s="48">
        <v>5059797.62</v>
      </c>
      <c r="D49" s="48">
        <v>5073467.82</v>
      </c>
      <c r="E49" s="48">
        <v>5050399.82</v>
      </c>
      <c r="F49" s="48">
        <v>5050399.9000000004</v>
      </c>
      <c r="G49" s="48">
        <v>5027331.9000000004</v>
      </c>
      <c r="H49" s="48">
        <v>4995036.7</v>
      </c>
      <c r="I49" s="48">
        <v>5027331.9000000004</v>
      </c>
      <c r="J49" s="48">
        <v>4995036.7</v>
      </c>
      <c r="K49" s="48">
        <v>4995036.7</v>
      </c>
      <c r="L49" s="48">
        <v>4889692.84</v>
      </c>
      <c r="M49" s="48">
        <v>9171840.3000000007</v>
      </c>
      <c r="N49" s="36">
        <f t="shared" si="0"/>
        <v>59335372.200000003</v>
      </c>
    </row>
    <row r="50" spans="1:16" x14ac:dyDescent="0.25">
      <c r="B50" s="50" t="s">
        <v>1</v>
      </c>
      <c r="C50" s="48">
        <v>5059797.62</v>
      </c>
      <c r="D50" s="48">
        <v>5073467.82</v>
      </c>
      <c r="E50" s="48">
        <v>5050399.82</v>
      </c>
      <c r="F50" s="48">
        <v>5050399.9000000004</v>
      </c>
      <c r="G50" s="48">
        <v>5027331.9000000004</v>
      </c>
      <c r="H50" s="48">
        <v>4995036.7</v>
      </c>
      <c r="I50" s="48">
        <v>5027331.9000000004</v>
      </c>
      <c r="J50" s="48">
        <v>4995036.7</v>
      </c>
      <c r="K50" s="48">
        <v>4995036.7</v>
      </c>
      <c r="L50" s="48">
        <v>4889692.84</v>
      </c>
      <c r="M50" s="48">
        <v>9171840.3000000007</v>
      </c>
      <c r="N50" s="36">
        <f t="shared" si="0"/>
        <v>59335372.200000003</v>
      </c>
    </row>
    <row r="51" spans="1:16" x14ac:dyDescent="0.25">
      <c r="B51" s="51" t="s">
        <v>2</v>
      </c>
      <c r="C51" s="48">
        <v>4389613.33</v>
      </c>
      <c r="D51" s="48">
        <v>4401280</v>
      </c>
      <c r="E51" s="48">
        <v>4381280</v>
      </c>
      <c r="F51" s="48">
        <v>4381280</v>
      </c>
      <c r="G51" s="48">
        <v>4361280</v>
      </c>
      <c r="H51" s="48">
        <v>4333280</v>
      </c>
      <c r="I51" s="48">
        <v>4361280</v>
      </c>
      <c r="J51" s="48">
        <v>4333280</v>
      </c>
      <c r="K51" s="48">
        <v>4333280</v>
      </c>
      <c r="L51" s="48">
        <v>4241946.67</v>
      </c>
      <c r="M51" s="48">
        <v>8524810</v>
      </c>
      <c r="N51" s="36">
        <f t="shared" si="0"/>
        <v>52042610</v>
      </c>
    </row>
    <row r="52" spans="1:16" x14ac:dyDescent="0.25">
      <c r="A52" s="2"/>
      <c r="B52" s="51" t="s">
        <v>5</v>
      </c>
      <c r="C52" s="48">
        <v>670184.29</v>
      </c>
      <c r="D52" s="48">
        <v>672187.82</v>
      </c>
      <c r="E52" s="48">
        <v>669119.81999999995</v>
      </c>
      <c r="F52" s="48">
        <v>669119.9</v>
      </c>
      <c r="G52" s="48">
        <v>666051.9</v>
      </c>
      <c r="H52" s="48">
        <v>661756.69999999995</v>
      </c>
      <c r="I52" s="48">
        <v>666051.9</v>
      </c>
      <c r="J52" s="48">
        <v>661756.69999999995</v>
      </c>
      <c r="K52" s="48">
        <v>661756.69999999995</v>
      </c>
      <c r="L52" s="48">
        <v>647746.17000000004</v>
      </c>
      <c r="M52" s="48">
        <v>647030.30000000005</v>
      </c>
      <c r="N52" s="36">
        <f t="shared" si="0"/>
        <v>7292762.2000000002</v>
      </c>
      <c r="O52" s="2"/>
      <c r="P52" s="2"/>
    </row>
    <row r="53" spans="1:16" x14ac:dyDescent="0.25">
      <c r="A53" s="2"/>
      <c r="B53" s="47" t="s">
        <v>78</v>
      </c>
      <c r="C53" s="48">
        <v>1343894.08</v>
      </c>
      <c r="D53" s="48">
        <v>1939488.92</v>
      </c>
      <c r="E53" s="48">
        <v>3345003.92</v>
      </c>
      <c r="F53" s="48">
        <v>8250400.8399999999</v>
      </c>
      <c r="G53" s="48">
        <v>5154709.2</v>
      </c>
      <c r="H53" s="48">
        <v>6168491.4000000004</v>
      </c>
      <c r="I53" s="48">
        <v>2490454.8199999998</v>
      </c>
      <c r="J53" s="48">
        <v>3458128.08</v>
      </c>
      <c r="K53" s="48">
        <v>5562401.9100000001</v>
      </c>
      <c r="L53" s="48">
        <v>2687732.88</v>
      </c>
      <c r="M53" s="48">
        <v>6307190.1699999999</v>
      </c>
      <c r="N53" s="36">
        <f t="shared" si="0"/>
        <v>46707896.220000006</v>
      </c>
      <c r="O53" s="2"/>
      <c r="P53" s="2"/>
    </row>
    <row r="54" spans="1:16" x14ac:dyDescent="0.25">
      <c r="B54" s="49" t="s">
        <v>0</v>
      </c>
      <c r="C54" s="48">
        <v>1343894.08</v>
      </c>
      <c r="D54" s="48">
        <v>1939488.92</v>
      </c>
      <c r="E54" s="48">
        <v>3345003.92</v>
      </c>
      <c r="F54" s="48">
        <v>8250400.8399999999</v>
      </c>
      <c r="G54" s="48">
        <v>5154709.2</v>
      </c>
      <c r="H54" s="48">
        <v>6168491.4000000004</v>
      </c>
      <c r="I54" s="48">
        <v>2490454.8199999998</v>
      </c>
      <c r="J54" s="48">
        <v>3458128.08</v>
      </c>
      <c r="K54" s="48">
        <v>5562401.9100000001</v>
      </c>
      <c r="L54" s="48">
        <v>2687732.88</v>
      </c>
      <c r="M54" s="48">
        <v>6307190.1699999999</v>
      </c>
      <c r="N54" s="36">
        <f t="shared" si="0"/>
        <v>46707896.220000006</v>
      </c>
    </row>
    <row r="55" spans="1:16" x14ac:dyDescent="0.25">
      <c r="B55" s="50" t="s">
        <v>1</v>
      </c>
      <c r="C55" s="48">
        <v>405994.08</v>
      </c>
      <c r="D55" s="48">
        <v>406053.92</v>
      </c>
      <c r="E55" s="48">
        <v>406053.92</v>
      </c>
      <c r="F55" s="48">
        <v>456307.75</v>
      </c>
      <c r="G55" s="48">
        <v>406053.94</v>
      </c>
      <c r="H55" s="48">
        <v>477119.93</v>
      </c>
      <c r="I55" s="48">
        <v>406053.94</v>
      </c>
      <c r="J55" s="48">
        <v>406053.94</v>
      </c>
      <c r="K55" s="48">
        <v>427053.94</v>
      </c>
      <c r="L55" s="48">
        <v>624920.53</v>
      </c>
      <c r="M55" s="48">
        <v>5479232.1699999999</v>
      </c>
      <c r="N55" s="36">
        <f t="shared" si="0"/>
        <v>9900898.0599999987</v>
      </c>
    </row>
    <row r="56" spans="1:16" x14ac:dyDescent="0.25">
      <c r="B56" s="51" t="s">
        <v>2</v>
      </c>
      <c r="C56" s="48">
        <v>352500</v>
      </c>
      <c r="D56" s="48">
        <v>352500</v>
      </c>
      <c r="E56" s="48">
        <v>352500</v>
      </c>
      <c r="F56" s="48">
        <v>402753.81</v>
      </c>
      <c r="G56" s="48">
        <v>352500</v>
      </c>
      <c r="H56" s="48">
        <v>423565.99</v>
      </c>
      <c r="I56" s="48">
        <v>352500</v>
      </c>
      <c r="J56" s="48">
        <v>352500</v>
      </c>
      <c r="K56" s="48">
        <v>352500</v>
      </c>
      <c r="L56" s="48">
        <v>565690.59</v>
      </c>
      <c r="M56" s="48">
        <v>796833.34</v>
      </c>
      <c r="N56" s="36">
        <f t="shared" si="0"/>
        <v>4656343.7299999995</v>
      </c>
    </row>
    <row r="57" spans="1:16" x14ac:dyDescent="0.25">
      <c r="B57" s="51" t="s">
        <v>3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21000</v>
      </c>
      <c r="L57" s="48">
        <v>0</v>
      </c>
      <c r="M57" s="48">
        <v>4623168.8899999997</v>
      </c>
      <c r="N57" s="36">
        <f t="shared" si="0"/>
        <v>4644168.8899999997</v>
      </c>
    </row>
    <row r="58" spans="1:16" x14ac:dyDescent="0.25">
      <c r="B58" s="51" t="s">
        <v>5</v>
      </c>
      <c r="C58" s="48">
        <v>53494.080000000002</v>
      </c>
      <c r="D58" s="48">
        <v>53553.919999999998</v>
      </c>
      <c r="E58" s="48">
        <v>53553.919999999998</v>
      </c>
      <c r="F58" s="48">
        <v>53553.94</v>
      </c>
      <c r="G58" s="48">
        <v>53553.94</v>
      </c>
      <c r="H58" s="48">
        <v>53553.94</v>
      </c>
      <c r="I58" s="48">
        <v>53553.94</v>
      </c>
      <c r="J58" s="48">
        <v>53553.94</v>
      </c>
      <c r="K58" s="48">
        <v>53553.94</v>
      </c>
      <c r="L58" s="48">
        <v>59229.94</v>
      </c>
      <c r="M58" s="48">
        <v>59229.94</v>
      </c>
      <c r="N58" s="36">
        <f t="shared" si="0"/>
        <v>600385.43999999994</v>
      </c>
    </row>
    <row r="59" spans="1:16" x14ac:dyDescent="0.25">
      <c r="B59" s="50" t="s">
        <v>6</v>
      </c>
      <c r="C59" s="48">
        <v>937900</v>
      </c>
      <c r="D59" s="48">
        <v>1533435</v>
      </c>
      <c r="E59" s="48">
        <v>2938950</v>
      </c>
      <c r="F59" s="48">
        <v>7673549.9900000002</v>
      </c>
      <c r="G59" s="48">
        <v>4585967.0599999996</v>
      </c>
      <c r="H59" s="48">
        <v>5691371.4699999997</v>
      </c>
      <c r="I59" s="48">
        <v>2084400.88</v>
      </c>
      <c r="J59" s="48">
        <v>3052074.14</v>
      </c>
      <c r="K59" s="48">
        <v>5135347.97</v>
      </c>
      <c r="L59" s="48">
        <v>2062812.35</v>
      </c>
      <c r="M59" s="48">
        <v>827958</v>
      </c>
      <c r="N59" s="36">
        <f t="shared" si="0"/>
        <v>36523766.859999999</v>
      </c>
    </row>
    <row r="60" spans="1:16" x14ac:dyDescent="0.25">
      <c r="B60" s="51" t="s">
        <v>8</v>
      </c>
      <c r="C60" s="48">
        <v>0</v>
      </c>
      <c r="D60" s="48">
        <v>0</v>
      </c>
      <c r="E60" s="48">
        <v>0</v>
      </c>
      <c r="F60" s="48">
        <v>0</v>
      </c>
      <c r="G60" s="48">
        <v>1796667.06</v>
      </c>
      <c r="H60" s="48">
        <v>196667.06</v>
      </c>
      <c r="I60" s="48">
        <v>996665.88</v>
      </c>
      <c r="J60" s="48">
        <v>800000</v>
      </c>
      <c r="K60" s="48">
        <v>800000</v>
      </c>
      <c r="L60" s="48">
        <v>0</v>
      </c>
      <c r="M60" s="48">
        <v>0</v>
      </c>
      <c r="N60" s="36">
        <f t="shared" si="0"/>
        <v>4590000</v>
      </c>
    </row>
    <row r="61" spans="1:16" x14ac:dyDescent="0.25">
      <c r="B61" s="51" t="s">
        <v>11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17994.41</v>
      </c>
      <c r="I61" s="48">
        <v>0</v>
      </c>
      <c r="J61" s="48">
        <v>35769.339999999997</v>
      </c>
      <c r="K61" s="48">
        <v>59568.17</v>
      </c>
      <c r="L61" s="48">
        <v>17384.349999999999</v>
      </c>
      <c r="M61" s="48">
        <v>0</v>
      </c>
      <c r="N61" s="36">
        <f t="shared" si="0"/>
        <v>130716.26999999999</v>
      </c>
    </row>
    <row r="62" spans="1:16" x14ac:dyDescent="0.25">
      <c r="B62" s="51" t="s">
        <v>14</v>
      </c>
      <c r="C62" s="48">
        <v>937900</v>
      </c>
      <c r="D62" s="48">
        <v>1533435</v>
      </c>
      <c r="E62" s="48">
        <v>2938950</v>
      </c>
      <c r="F62" s="48">
        <v>7673549.9900000002</v>
      </c>
      <c r="G62" s="48">
        <v>2789300</v>
      </c>
      <c r="H62" s="48">
        <v>5476710</v>
      </c>
      <c r="I62" s="48">
        <v>1087735</v>
      </c>
      <c r="J62" s="48">
        <v>2216304.7999999998</v>
      </c>
      <c r="K62" s="48">
        <v>4275779.8</v>
      </c>
      <c r="L62" s="48">
        <v>2045428</v>
      </c>
      <c r="M62" s="48">
        <v>827958</v>
      </c>
      <c r="N62" s="36">
        <f t="shared" si="0"/>
        <v>31803050.590000004</v>
      </c>
    </row>
    <row r="63" spans="1:16" x14ac:dyDescent="0.25">
      <c r="B63" s="50" t="s">
        <v>16</v>
      </c>
      <c r="C63" s="48">
        <v>0</v>
      </c>
      <c r="D63" s="48">
        <v>0</v>
      </c>
      <c r="E63" s="48">
        <v>0</v>
      </c>
      <c r="F63" s="48">
        <v>16089.5</v>
      </c>
      <c r="G63" s="48">
        <v>17688.2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36">
        <f t="shared" si="0"/>
        <v>33777.699999999997</v>
      </c>
    </row>
    <row r="64" spans="1:16" x14ac:dyDescent="0.25">
      <c r="B64" s="51" t="s">
        <v>19</v>
      </c>
      <c r="C64" s="48">
        <v>0</v>
      </c>
      <c r="D64" s="48">
        <v>0</v>
      </c>
      <c r="E64" s="48">
        <v>0</v>
      </c>
      <c r="F64" s="48">
        <v>3510.5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36">
        <f t="shared" si="0"/>
        <v>3510.5</v>
      </c>
    </row>
    <row r="65" spans="1:16" x14ac:dyDescent="0.25">
      <c r="B65" s="51" t="s">
        <v>21</v>
      </c>
      <c r="C65" s="48">
        <v>0</v>
      </c>
      <c r="D65" s="48">
        <v>0</v>
      </c>
      <c r="E65" s="48">
        <v>0</v>
      </c>
      <c r="F65" s="48">
        <v>12579</v>
      </c>
      <c r="G65" s="48">
        <v>17688.2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36">
        <f t="shared" si="0"/>
        <v>30267.200000000001</v>
      </c>
    </row>
    <row r="66" spans="1:16" x14ac:dyDescent="0.25">
      <c r="B66" s="50" t="s">
        <v>24</v>
      </c>
      <c r="C66" s="48">
        <v>0</v>
      </c>
      <c r="D66" s="48">
        <v>0</v>
      </c>
      <c r="E66" s="48">
        <v>0</v>
      </c>
      <c r="F66" s="48">
        <v>104453.6</v>
      </c>
      <c r="G66" s="48">
        <v>145000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36">
        <f t="shared" si="0"/>
        <v>249453.6</v>
      </c>
    </row>
    <row r="67" spans="1:16" x14ac:dyDescent="0.25">
      <c r="A67" s="2"/>
      <c r="B67" s="51" t="s">
        <v>45</v>
      </c>
      <c r="C67" s="48">
        <v>0</v>
      </c>
      <c r="D67" s="48">
        <v>0</v>
      </c>
      <c r="E67" s="48">
        <v>0</v>
      </c>
      <c r="F67" s="48">
        <v>104453.6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36">
        <f t="shared" si="0"/>
        <v>104453.6</v>
      </c>
      <c r="O67" s="2"/>
      <c r="P67" s="2"/>
    </row>
    <row r="68" spans="1:16" x14ac:dyDescent="0.25">
      <c r="A68" s="2"/>
      <c r="B68" s="51" t="s">
        <v>28</v>
      </c>
      <c r="C68" s="48">
        <v>0</v>
      </c>
      <c r="D68" s="48">
        <v>0</v>
      </c>
      <c r="E68" s="48">
        <v>0</v>
      </c>
      <c r="F68" s="48">
        <v>0</v>
      </c>
      <c r="G68" s="48">
        <v>145000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36">
        <f t="shared" si="0"/>
        <v>145000</v>
      </c>
      <c r="O68" s="2"/>
      <c r="P68" s="2"/>
    </row>
    <row r="69" spans="1:16" x14ac:dyDescent="0.25">
      <c r="A69" s="2"/>
      <c r="B69" s="46" t="s">
        <v>81</v>
      </c>
      <c r="C69" s="34">
        <v>1396770.94</v>
      </c>
      <c r="D69" s="34">
        <v>1396864.81</v>
      </c>
      <c r="E69" s="34">
        <v>1396864.81</v>
      </c>
      <c r="F69" s="34">
        <v>1396864.85</v>
      </c>
      <c r="G69" s="34">
        <v>1396864.85</v>
      </c>
      <c r="H69" s="34">
        <v>1396864.85</v>
      </c>
      <c r="I69" s="34">
        <v>1364569.65</v>
      </c>
      <c r="J69" s="34">
        <v>1158137.43</v>
      </c>
      <c r="K69" s="34">
        <v>1194316.48</v>
      </c>
      <c r="L69" s="34">
        <v>1315959.3</v>
      </c>
      <c r="M69" s="34">
        <v>3343242.43</v>
      </c>
      <c r="N69" s="34">
        <f t="shared" si="0"/>
        <v>16757320.4</v>
      </c>
      <c r="O69" s="2"/>
      <c r="P69" s="2"/>
    </row>
    <row r="70" spans="1:16" x14ac:dyDescent="0.25">
      <c r="A70" s="2"/>
      <c r="B70" s="47" t="s">
        <v>77</v>
      </c>
      <c r="C70" s="48">
        <v>1350634.94</v>
      </c>
      <c r="D70" s="48">
        <v>1350728.81</v>
      </c>
      <c r="E70" s="48">
        <v>1350728.81</v>
      </c>
      <c r="F70" s="48">
        <v>1350728.85</v>
      </c>
      <c r="G70" s="48">
        <v>1350728.85</v>
      </c>
      <c r="H70" s="48">
        <v>1350728.85</v>
      </c>
      <c r="I70" s="48">
        <v>1318433.6499999999</v>
      </c>
      <c r="J70" s="48">
        <v>1112001.43</v>
      </c>
      <c r="K70" s="48">
        <v>1112001.43</v>
      </c>
      <c r="L70" s="48">
        <v>1112001.43</v>
      </c>
      <c r="M70" s="48">
        <v>2077206.43</v>
      </c>
      <c r="N70" s="36">
        <f t="shared" ref="N70:N99" si="1">+C70+D70+E70+F70+G70+H70+I70+J70+K70+L70+M70</f>
        <v>14835923.479999999</v>
      </c>
      <c r="O70" s="2"/>
      <c r="P70" s="2"/>
    </row>
    <row r="71" spans="1:16" x14ac:dyDescent="0.25">
      <c r="B71" s="49" t="s">
        <v>0</v>
      </c>
      <c r="C71" s="48">
        <v>1350634.94</v>
      </c>
      <c r="D71" s="48">
        <v>1350728.81</v>
      </c>
      <c r="E71" s="48">
        <v>1350728.81</v>
      </c>
      <c r="F71" s="48">
        <v>1350728.85</v>
      </c>
      <c r="G71" s="48">
        <v>1350728.85</v>
      </c>
      <c r="H71" s="48">
        <v>1350728.85</v>
      </c>
      <c r="I71" s="48">
        <v>1318433.6499999999</v>
      </c>
      <c r="J71" s="48">
        <v>1112001.43</v>
      </c>
      <c r="K71" s="48">
        <v>1112001.43</v>
      </c>
      <c r="L71" s="48">
        <v>1112001.43</v>
      </c>
      <c r="M71" s="48">
        <v>2077206.43</v>
      </c>
      <c r="N71" s="36">
        <f t="shared" si="1"/>
        <v>14835923.479999999</v>
      </c>
    </row>
    <row r="72" spans="1:16" x14ac:dyDescent="0.25">
      <c r="B72" s="50" t="s">
        <v>1</v>
      </c>
      <c r="C72" s="48">
        <v>1350634.94</v>
      </c>
      <c r="D72" s="48">
        <v>1350728.81</v>
      </c>
      <c r="E72" s="48">
        <v>1350728.81</v>
      </c>
      <c r="F72" s="48">
        <v>1350728.85</v>
      </c>
      <c r="G72" s="48">
        <v>1350728.85</v>
      </c>
      <c r="H72" s="48">
        <v>1350728.85</v>
      </c>
      <c r="I72" s="48">
        <v>1318433.6499999999</v>
      </c>
      <c r="J72" s="48">
        <v>1112001.43</v>
      </c>
      <c r="K72" s="48">
        <v>1112001.43</v>
      </c>
      <c r="L72" s="48">
        <v>1112001.43</v>
      </c>
      <c r="M72" s="48">
        <v>2077206.43</v>
      </c>
      <c r="N72" s="36">
        <f t="shared" si="1"/>
        <v>14835923.479999999</v>
      </c>
    </row>
    <row r="73" spans="1:16" x14ac:dyDescent="0.25">
      <c r="A73" s="2"/>
      <c r="B73" s="51" t="s">
        <v>2</v>
      </c>
      <c r="C73" s="48">
        <v>1173205</v>
      </c>
      <c r="D73" s="48">
        <v>1173205</v>
      </c>
      <c r="E73" s="48">
        <v>1173205</v>
      </c>
      <c r="F73" s="48">
        <v>1173205</v>
      </c>
      <c r="G73" s="48">
        <v>1173205</v>
      </c>
      <c r="H73" s="48">
        <v>1173205</v>
      </c>
      <c r="I73" s="48">
        <v>1145205</v>
      </c>
      <c r="J73" s="48">
        <v>965205</v>
      </c>
      <c r="K73" s="48">
        <v>965205</v>
      </c>
      <c r="L73" s="48">
        <v>965205</v>
      </c>
      <c r="M73" s="48">
        <v>1930410</v>
      </c>
      <c r="N73" s="36">
        <f t="shared" si="1"/>
        <v>13010460</v>
      </c>
      <c r="O73" s="2"/>
      <c r="P73" s="2"/>
    </row>
    <row r="74" spans="1:16" x14ac:dyDescent="0.25">
      <c r="A74" s="2"/>
      <c r="B74" s="51" t="s">
        <v>5</v>
      </c>
      <c r="C74" s="48">
        <v>177429.94</v>
      </c>
      <c r="D74" s="48">
        <v>177523.81</v>
      </c>
      <c r="E74" s="48">
        <v>177523.81</v>
      </c>
      <c r="F74" s="48">
        <v>177523.85</v>
      </c>
      <c r="G74" s="48">
        <v>177523.85</v>
      </c>
      <c r="H74" s="48">
        <v>177523.85</v>
      </c>
      <c r="I74" s="48">
        <v>173228.65</v>
      </c>
      <c r="J74" s="48">
        <v>146796.43</v>
      </c>
      <c r="K74" s="48">
        <v>146796.43</v>
      </c>
      <c r="L74" s="48">
        <v>146796.43</v>
      </c>
      <c r="M74" s="48">
        <v>146796.43</v>
      </c>
      <c r="N74" s="36">
        <f t="shared" si="1"/>
        <v>1825463.4799999997</v>
      </c>
      <c r="O74" s="2"/>
      <c r="P74" s="2"/>
    </row>
    <row r="75" spans="1:16" x14ac:dyDescent="0.25">
      <c r="A75" s="2"/>
      <c r="B75" s="47" t="s">
        <v>78</v>
      </c>
      <c r="C75" s="48">
        <v>46136</v>
      </c>
      <c r="D75" s="48">
        <v>46136</v>
      </c>
      <c r="E75" s="48">
        <v>46136</v>
      </c>
      <c r="F75" s="48">
        <v>46136</v>
      </c>
      <c r="G75" s="48">
        <v>46136</v>
      </c>
      <c r="H75" s="48">
        <v>46136</v>
      </c>
      <c r="I75" s="48">
        <v>46136</v>
      </c>
      <c r="J75" s="48">
        <v>46136</v>
      </c>
      <c r="K75" s="48">
        <v>82315.05</v>
      </c>
      <c r="L75" s="48">
        <v>203957.87</v>
      </c>
      <c r="M75" s="48">
        <v>1266036</v>
      </c>
      <c r="N75" s="36">
        <f t="shared" si="1"/>
        <v>1921396.92</v>
      </c>
      <c r="O75" s="2"/>
      <c r="P75" s="2"/>
    </row>
    <row r="76" spans="1:16" x14ac:dyDescent="0.25">
      <c r="B76" s="49" t="s">
        <v>0</v>
      </c>
      <c r="C76" s="48">
        <v>46136</v>
      </c>
      <c r="D76" s="48">
        <v>46136</v>
      </c>
      <c r="E76" s="48">
        <v>46136</v>
      </c>
      <c r="F76" s="48">
        <v>46136</v>
      </c>
      <c r="G76" s="48">
        <v>46136</v>
      </c>
      <c r="H76" s="48">
        <v>46136</v>
      </c>
      <c r="I76" s="48">
        <v>46136</v>
      </c>
      <c r="J76" s="48">
        <v>46136</v>
      </c>
      <c r="K76" s="48">
        <v>82315.05</v>
      </c>
      <c r="L76" s="48">
        <v>203957.87</v>
      </c>
      <c r="M76" s="48">
        <v>1266036</v>
      </c>
      <c r="N76" s="36">
        <f t="shared" si="1"/>
        <v>1921396.92</v>
      </c>
    </row>
    <row r="77" spans="1:16" x14ac:dyDescent="0.25">
      <c r="B77" s="50" t="s">
        <v>1</v>
      </c>
      <c r="C77" s="48">
        <v>46136</v>
      </c>
      <c r="D77" s="48">
        <v>46136</v>
      </c>
      <c r="E77" s="48">
        <v>46136</v>
      </c>
      <c r="F77" s="48">
        <v>46136</v>
      </c>
      <c r="G77" s="48">
        <v>46136</v>
      </c>
      <c r="H77" s="48">
        <v>46136</v>
      </c>
      <c r="I77" s="48">
        <v>46136</v>
      </c>
      <c r="J77" s="48">
        <v>46136</v>
      </c>
      <c r="K77" s="48">
        <v>82315.05</v>
      </c>
      <c r="L77" s="48">
        <v>203957.87</v>
      </c>
      <c r="M77" s="48">
        <v>1266036</v>
      </c>
      <c r="N77" s="36">
        <f t="shared" si="1"/>
        <v>1921396.92</v>
      </c>
    </row>
    <row r="78" spans="1:16" x14ac:dyDescent="0.25">
      <c r="A78" s="2"/>
      <c r="B78" s="51" t="s">
        <v>2</v>
      </c>
      <c r="C78" s="48">
        <v>40000</v>
      </c>
      <c r="D78" s="48">
        <v>40000</v>
      </c>
      <c r="E78" s="48">
        <v>40000</v>
      </c>
      <c r="F78" s="48">
        <v>40000</v>
      </c>
      <c r="G78" s="48">
        <v>40000</v>
      </c>
      <c r="H78" s="48">
        <v>40000</v>
      </c>
      <c r="I78" s="48">
        <v>40000</v>
      </c>
      <c r="J78" s="48">
        <v>40000</v>
      </c>
      <c r="K78" s="48">
        <v>76179.05</v>
      </c>
      <c r="L78" s="48">
        <v>197821.87</v>
      </c>
      <c r="M78" s="48">
        <v>199000</v>
      </c>
      <c r="N78" s="36">
        <f t="shared" si="1"/>
        <v>793000.91999999993</v>
      </c>
      <c r="O78" s="2"/>
      <c r="P78" s="2"/>
    </row>
    <row r="79" spans="1:16" x14ac:dyDescent="0.25">
      <c r="A79" s="2"/>
      <c r="B79" s="51" t="s">
        <v>3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1060900</v>
      </c>
      <c r="N79" s="36">
        <f t="shared" si="1"/>
        <v>1060900</v>
      </c>
      <c r="O79" s="2"/>
      <c r="P79" s="2"/>
    </row>
    <row r="80" spans="1:16" x14ac:dyDescent="0.25">
      <c r="A80" s="2"/>
      <c r="B80" s="51" t="s">
        <v>5</v>
      </c>
      <c r="C80" s="48">
        <v>6136</v>
      </c>
      <c r="D80" s="48">
        <v>6136</v>
      </c>
      <c r="E80" s="48">
        <v>6136</v>
      </c>
      <c r="F80" s="48">
        <v>6136</v>
      </c>
      <c r="G80" s="48">
        <v>6136</v>
      </c>
      <c r="H80" s="48">
        <v>6136</v>
      </c>
      <c r="I80" s="48">
        <v>6136</v>
      </c>
      <c r="J80" s="48">
        <v>6136</v>
      </c>
      <c r="K80" s="48">
        <v>6136</v>
      </c>
      <c r="L80" s="48">
        <v>6136</v>
      </c>
      <c r="M80" s="48">
        <v>6136</v>
      </c>
      <c r="N80" s="36">
        <f t="shared" si="1"/>
        <v>67496</v>
      </c>
      <c r="O80" s="2"/>
      <c r="P80" s="2"/>
    </row>
    <row r="81" spans="1:16" x14ac:dyDescent="0.25">
      <c r="A81" s="2"/>
      <c r="B81" s="46" t="s">
        <v>82</v>
      </c>
      <c r="C81" s="34">
        <v>1815074.72</v>
      </c>
      <c r="D81" s="34">
        <v>1062389.3999999999</v>
      </c>
      <c r="E81" s="34">
        <v>434176.8</v>
      </c>
      <c r="F81" s="34">
        <v>909000</v>
      </c>
      <c r="G81" s="34">
        <v>11800</v>
      </c>
      <c r="H81" s="34">
        <v>38350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f t="shared" si="1"/>
        <v>4270790.92</v>
      </c>
      <c r="O81" s="2"/>
      <c r="P81" s="2"/>
    </row>
    <row r="82" spans="1:16" x14ac:dyDescent="0.25">
      <c r="B82" s="47" t="s">
        <v>78</v>
      </c>
      <c r="C82" s="48">
        <v>1815074.72</v>
      </c>
      <c r="D82" s="48">
        <v>1062389.3999999999</v>
      </c>
      <c r="E82" s="48">
        <v>434176.8</v>
      </c>
      <c r="F82" s="48">
        <v>909000</v>
      </c>
      <c r="G82" s="48">
        <v>11800</v>
      </c>
      <c r="H82" s="48">
        <v>38350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36">
        <f t="shared" si="1"/>
        <v>4270790.92</v>
      </c>
    </row>
    <row r="83" spans="1:16" x14ac:dyDescent="0.25">
      <c r="A83" s="2"/>
      <c r="B83" s="49" t="s">
        <v>83</v>
      </c>
      <c r="C83" s="48">
        <v>1815074.72</v>
      </c>
      <c r="D83" s="48">
        <v>1062389.3999999999</v>
      </c>
      <c r="E83" s="48">
        <v>434176.8</v>
      </c>
      <c r="F83" s="48">
        <v>909000</v>
      </c>
      <c r="G83" s="48">
        <v>11800</v>
      </c>
      <c r="H83" s="48">
        <v>38350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36">
        <f t="shared" si="1"/>
        <v>4270790.92</v>
      </c>
      <c r="O83" s="2"/>
      <c r="P83" s="2"/>
    </row>
    <row r="84" spans="1:16" x14ac:dyDescent="0.25">
      <c r="A84" s="2"/>
      <c r="B84" s="50" t="s">
        <v>42</v>
      </c>
      <c r="C84" s="48">
        <v>1815074.72</v>
      </c>
      <c r="D84" s="48">
        <v>1062389.3999999999</v>
      </c>
      <c r="E84" s="48">
        <v>434176.8</v>
      </c>
      <c r="F84" s="48">
        <v>909000</v>
      </c>
      <c r="G84" s="48">
        <v>11800</v>
      </c>
      <c r="H84" s="48">
        <v>38350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36">
        <f t="shared" si="1"/>
        <v>4270790.92</v>
      </c>
      <c r="O84" s="2"/>
      <c r="P84" s="2"/>
    </row>
    <row r="85" spans="1:16" x14ac:dyDescent="0.25">
      <c r="A85" s="2"/>
      <c r="B85" s="51" t="s">
        <v>31</v>
      </c>
      <c r="C85" s="48">
        <v>1815074.72</v>
      </c>
      <c r="D85" s="48">
        <v>1062389.3999999999</v>
      </c>
      <c r="E85" s="48">
        <v>434176.8</v>
      </c>
      <c r="F85" s="48">
        <v>909000</v>
      </c>
      <c r="G85" s="48">
        <v>11800</v>
      </c>
      <c r="H85" s="48">
        <v>38350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36">
        <f t="shared" si="1"/>
        <v>4270790.92</v>
      </c>
      <c r="O85" s="2"/>
      <c r="P85" s="2"/>
    </row>
    <row r="86" spans="1:16" x14ac:dyDescent="0.25">
      <c r="A86" s="2"/>
      <c r="B86" s="46" t="s">
        <v>84</v>
      </c>
      <c r="C86" s="34">
        <v>825107.5</v>
      </c>
      <c r="D86" s="34">
        <v>825107.5</v>
      </c>
      <c r="E86" s="34">
        <v>825107.5</v>
      </c>
      <c r="F86" s="34">
        <v>823607.5</v>
      </c>
      <c r="G86" s="34">
        <v>822107.5</v>
      </c>
      <c r="H86" s="34">
        <v>820607.5</v>
      </c>
      <c r="I86" s="34">
        <v>820607.5</v>
      </c>
      <c r="J86" s="34">
        <v>820607.5</v>
      </c>
      <c r="K86" s="34">
        <v>820607.5</v>
      </c>
      <c r="L86" s="34">
        <v>834907.5</v>
      </c>
      <c r="M86" s="34">
        <v>809907.5</v>
      </c>
      <c r="N86" s="34">
        <f t="shared" si="1"/>
        <v>9048282.5</v>
      </c>
      <c r="O86" s="2"/>
      <c r="P86" s="2"/>
    </row>
    <row r="87" spans="1:16" x14ac:dyDescent="0.25">
      <c r="B87" s="47" t="s">
        <v>78</v>
      </c>
      <c r="C87" s="48">
        <v>825107.5</v>
      </c>
      <c r="D87" s="48">
        <v>825107.5</v>
      </c>
      <c r="E87" s="48">
        <v>825107.5</v>
      </c>
      <c r="F87" s="48">
        <v>823607.5</v>
      </c>
      <c r="G87" s="48">
        <v>822107.5</v>
      </c>
      <c r="H87" s="48">
        <v>820607.5</v>
      </c>
      <c r="I87" s="48">
        <v>820607.5</v>
      </c>
      <c r="J87" s="48">
        <v>820607.5</v>
      </c>
      <c r="K87" s="48">
        <v>820607.5</v>
      </c>
      <c r="L87" s="48">
        <v>834907.5</v>
      </c>
      <c r="M87" s="48">
        <v>809907.5</v>
      </c>
      <c r="N87" s="36">
        <f t="shared" si="1"/>
        <v>9048282.5</v>
      </c>
    </row>
    <row r="88" spans="1:16" x14ac:dyDescent="0.25">
      <c r="B88" s="49" t="s">
        <v>0</v>
      </c>
      <c r="C88" s="48">
        <v>825107.5</v>
      </c>
      <c r="D88" s="48">
        <v>825107.5</v>
      </c>
      <c r="E88" s="48">
        <v>825107.5</v>
      </c>
      <c r="F88" s="48">
        <v>823607.5</v>
      </c>
      <c r="G88" s="48">
        <v>822107.5</v>
      </c>
      <c r="H88" s="48">
        <v>820607.5</v>
      </c>
      <c r="I88" s="48">
        <v>820607.5</v>
      </c>
      <c r="J88" s="48">
        <v>820607.5</v>
      </c>
      <c r="K88" s="48">
        <v>820607.5</v>
      </c>
      <c r="L88" s="48">
        <v>834907.5</v>
      </c>
      <c r="M88" s="48">
        <v>809907.5</v>
      </c>
      <c r="N88" s="36">
        <f t="shared" si="1"/>
        <v>9048282.5</v>
      </c>
    </row>
    <row r="89" spans="1:16" x14ac:dyDescent="0.25">
      <c r="B89" s="50" t="s">
        <v>22</v>
      </c>
      <c r="C89" s="48">
        <v>825107.5</v>
      </c>
      <c r="D89" s="48">
        <v>825107.5</v>
      </c>
      <c r="E89" s="48">
        <v>825107.5</v>
      </c>
      <c r="F89" s="48">
        <v>823607.5</v>
      </c>
      <c r="G89" s="48">
        <v>822107.5</v>
      </c>
      <c r="H89" s="48">
        <v>820607.5</v>
      </c>
      <c r="I89" s="48">
        <v>820607.5</v>
      </c>
      <c r="J89" s="48">
        <v>820607.5</v>
      </c>
      <c r="K89" s="48">
        <v>820607.5</v>
      </c>
      <c r="L89" s="48">
        <v>834907.5</v>
      </c>
      <c r="M89" s="48">
        <v>809907.5</v>
      </c>
      <c r="N89" s="36">
        <f t="shared" si="1"/>
        <v>9048282.5</v>
      </c>
    </row>
    <row r="90" spans="1:16" x14ac:dyDescent="0.25">
      <c r="A90" s="2"/>
      <c r="B90" s="51" t="s">
        <v>23</v>
      </c>
      <c r="C90" s="48">
        <v>825107.5</v>
      </c>
      <c r="D90" s="48">
        <v>825107.5</v>
      </c>
      <c r="E90" s="48">
        <v>825107.5</v>
      </c>
      <c r="F90" s="48">
        <v>823607.5</v>
      </c>
      <c r="G90" s="48">
        <v>822107.5</v>
      </c>
      <c r="H90" s="48">
        <v>820607.5</v>
      </c>
      <c r="I90" s="48">
        <v>820607.5</v>
      </c>
      <c r="J90" s="48">
        <v>820607.5</v>
      </c>
      <c r="K90" s="48">
        <v>820607.5</v>
      </c>
      <c r="L90" s="48">
        <v>834907.5</v>
      </c>
      <c r="M90" s="48">
        <v>809907.5</v>
      </c>
      <c r="N90" s="36">
        <f t="shared" si="1"/>
        <v>9048282.5</v>
      </c>
      <c r="O90" s="2"/>
      <c r="P90" s="2"/>
    </row>
    <row r="91" spans="1:16" x14ac:dyDescent="0.25">
      <c r="A91" s="2"/>
      <c r="B91" s="50" t="s">
        <v>37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36">
        <f t="shared" si="1"/>
        <v>0</v>
      </c>
      <c r="O91" s="2"/>
      <c r="P91" s="2"/>
    </row>
    <row r="92" spans="1:16" x14ac:dyDescent="0.25">
      <c r="A92" s="2"/>
      <c r="B92" s="51" t="s">
        <v>38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36">
        <f t="shared" si="1"/>
        <v>0</v>
      </c>
      <c r="O92" s="2"/>
      <c r="P92" s="2"/>
    </row>
    <row r="93" spans="1:16" x14ac:dyDescent="0.25">
      <c r="A93" s="2"/>
      <c r="B93" s="46" t="s">
        <v>85</v>
      </c>
      <c r="C93" s="34">
        <v>0</v>
      </c>
      <c r="D93" s="34">
        <v>0</v>
      </c>
      <c r="E93" s="34">
        <v>1060045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30715</v>
      </c>
      <c r="N93" s="34">
        <f t="shared" si="1"/>
        <v>1090760</v>
      </c>
      <c r="O93" s="2"/>
      <c r="P93" s="2"/>
    </row>
    <row r="94" spans="1:16" x14ac:dyDescent="0.25">
      <c r="B94" s="47" t="s">
        <v>78</v>
      </c>
      <c r="C94" s="48">
        <v>0</v>
      </c>
      <c r="D94" s="48">
        <v>0</v>
      </c>
      <c r="E94" s="48">
        <v>1060045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30715</v>
      </c>
      <c r="N94" s="36">
        <f t="shared" si="1"/>
        <v>1090760</v>
      </c>
    </row>
    <row r="95" spans="1:16" x14ac:dyDescent="0.25">
      <c r="B95" s="49" t="s">
        <v>0</v>
      </c>
      <c r="C95" s="48">
        <v>0</v>
      </c>
      <c r="D95" s="48">
        <v>0</v>
      </c>
      <c r="E95" s="48">
        <v>1060045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30715</v>
      </c>
      <c r="N95" s="36">
        <f t="shared" si="1"/>
        <v>1090760</v>
      </c>
    </row>
    <row r="96" spans="1:16" x14ac:dyDescent="0.25">
      <c r="B96" s="50" t="s">
        <v>22</v>
      </c>
      <c r="C96" s="48">
        <v>0</v>
      </c>
      <c r="D96" s="48">
        <v>0</v>
      </c>
      <c r="E96" s="48">
        <v>1060045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30715</v>
      </c>
      <c r="N96" s="36">
        <f t="shared" si="1"/>
        <v>1090760</v>
      </c>
    </row>
    <row r="97" spans="1:16" x14ac:dyDescent="0.25">
      <c r="A97" s="2"/>
      <c r="B97" s="51" t="s">
        <v>23</v>
      </c>
      <c r="C97" s="48">
        <v>0</v>
      </c>
      <c r="D97" s="48">
        <v>0</v>
      </c>
      <c r="E97" s="48">
        <v>1060045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30715</v>
      </c>
      <c r="N97" s="36">
        <f t="shared" si="1"/>
        <v>1090760</v>
      </c>
      <c r="O97" s="2"/>
      <c r="P97" s="2"/>
    </row>
    <row r="98" spans="1:16" ht="15.75" x14ac:dyDescent="0.25">
      <c r="A98" s="52"/>
      <c r="B98" s="51" t="s">
        <v>43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36">
        <f t="shared" si="1"/>
        <v>0</v>
      </c>
      <c r="O98" s="52"/>
      <c r="P98" s="52"/>
    </row>
    <row r="99" spans="1:16" x14ac:dyDescent="0.25">
      <c r="B99" s="51" t="s">
        <v>44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36">
        <f t="shared" si="1"/>
        <v>0</v>
      </c>
    </row>
    <row r="100" spans="1:16" x14ac:dyDescent="0.25">
      <c r="A100" s="2"/>
      <c r="B100" s="53" t="s">
        <v>46</v>
      </c>
      <c r="C100" s="54">
        <v>44453375.060000002</v>
      </c>
      <c r="D100" s="54">
        <v>44904607.640000001</v>
      </c>
      <c r="E100" s="54">
        <v>47460115.189999998</v>
      </c>
      <c r="F100" s="54">
        <v>54048567.68</v>
      </c>
      <c r="G100" s="54">
        <v>48056443.219999999</v>
      </c>
      <c r="H100" s="54">
        <v>47806802.539999999</v>
      </c>
      <c r="I100" s="54">
        <v>42379194.479999997</v>
      </c>
      <c r="J100" s="54">
        <v>43948672.82</v>
      </c>
      <c r="K100" s="54">
        <v>47102838.25</v>
      </c>
      <c r="L100" s="54">
        <v>45401289.619999997</v>
      </c>
      <c r="M100" s="54">
        <v>104169738.68000001</v>
      </c>
      <c r="N100" s="54">
        <f>+C100+D100+E100+F100+G100+H100+I100+J100+K100+L100+M100</f>
        <v>569731645.18000007</v>
      </c>
      <c r="O100" s="2"/>
      <c r="P100" s="2"/>
    </row>
    <row r="101" spans="1:16" x14ac:dyDescent="0.25">
      <c r="A101" s="2"/>
      <c r="B101" s="46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2"/>
      <c r="P101" s="2"/>
    </row>
    <row r="102" spans="1:16" x14ac:dyDescent="0.25">
      <c r="B102" s="55" t="s">
        <v>86</v>
      </c>
      <c r="C102" s="55"/>
      <c r="D102" s="55"/>
      <c r="E102" s="55"/>
      <c r="F102" s="56"/>
      <c r="G102" s="56"/>
      <c r="H102" s="56"/>
      <c r="I102" s="56"/>
      <c r="J102" s="56"/>
      <c r="K102" s="56"/>
      <c r="L102" s="56"/>
      <c r="M102" s="56"/>
      <c r="N102" s="1"/>
      <c r="O102" s="1"/>
      <c r="P102" s="1"/>
    </row>
    <row r="103" spans="1:16" ht="22.5" x14ac:dyDescent="0.25">
      <c r="B103" s="57" t="s">
        <v>87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9"/>
      <c r="O103" s="60"/>
      <c r="P103" s="60"/>
    </row>
    <row r="104" spans="1:16" x14ac:dyDescent="0.25">
      <c r="B104" s="61" t="s">
        <v>88</v>
      </c>
      <c r="C104" s="61"/>
      <c r="D104" s="61"/>
      <c r="E104" s="61"/>
      <c r="F104" s="61"/>
      <c r="G104" s="62"/>
      <c r="H104" s="62"/>
      <c r="I104" s="62"/>
      <c r="J104" s="62"/>
      <c r="K104" s="62"/>
      <c r="L104" s="62"/>
      <c r="M104" s="62"/>
      <c r="N104" s="63"/>
      <c r="O104" s="6"/>
      <c r="P104" s="6"/>
    </row>
  </sheetData>
  <mergeCells count="3">
    <mergeCell ref="B1:N1"/>
    <mergeCell ref="B102:E102"/>
    <mergeCell ref="B104:F10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2024-12-10T15:46:17Z</cp:lastPrinted>
  <dcterms:created xsi:type="dcterms:W3CDTF">2021-12-10T14:37:11Z</dcterms:created>
  <dcterms:modified xsi:type="dcterms:W3CDTF">2024-12-16T16:10:08Z</dcterms:modified>
</cp:coreProperties>
</file>