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SEPTIEMBRE 2023\"/>
    </mc:Choice>
  </mc:AlternateContent>
  <xr:revisionPtr revIDLastSave="0" documentId="13_ncr:1_{1FB1524D-BDA7-4B54-998A-55A6F1E5D598}" xr6:coauthVersionLast="47" xr6:coauthVersionMax="47" xr10:uidLastSave="{00000000-0000-0000-0000-000000000000}"/>
  <bookViews>
    <workbookView xWindow="-120" yWindow="-120" windowWidth="29040" windowHeight="15840" xr2:uid="{A9B6ED67-365A-41EB-80B5-45BE14A2EF68}"/>
  </bookViews>
  <sheets>
    <sheet name="Balance General al 30-9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E30" i="1" s="1"/>
  <c r="C21" i="1"/>
  <c r="C16" i="1"/>
  <c r="E16" i="1" s="1"/>
  <c r="C36" i="1" l="1"/>
  <c r="C23" i="1"/>
  <c r="E23" i="1" l="1"/>
  <c r="C39" i="1"/>
  <c r="C41" i="1" s="1"/>
  <c r="C43" i="1" s="1"/>
  <c r="E43" i="1" l="1"/>
  <c r="E42" i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<sst xmlns="http://schemas.openxmlformats.org/spreadsheetml/2006/main" count="40" uniqueCount="39">
  <si>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</si>
  <si>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</si>
  <si>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AL 30 DE SEPTIEMBRE DE 2023</t>
  </si>
  <si>
    <t>(VALORES EN RD$)</t>
  </si>
  <si>
    <t>BALANCE GENERAL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</si>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</sst>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0" xfId="1" applyFont="1"/>
    <xf numFmtId="43" fontId="3" fillId="2" borderId="0" xfId="1" applyFont="1" applyFill="1"/>
    <xf numFmtId="43" fontId="4" fillId="0" borderId="0" xfId="1" applyFont="1"/>
    <xf numFmtId="43" fontId="2" fillId="0" borderId="0" xfId="1" applyFont="1"/>
    <xf numFmtId="43" fontId="3" fillId="0" borderId="1" xfId="1" applyFont="1" applyBorder="1"/>
    <xf numFmtId="43" fontId="2" fillId="0" borderId="2" xfId="1" applyFont="1" applyBorder="1"/>
    <xf numFmtId="43" fontId="2" fillId="0" borderId="3" xfId="1" applyFont="1" applyBorder="1"/>
    <xf numFmtId="43" fontId="5" fillId="0" borderId="0" xfId="1" applyFont="1"/>
    <xf numFmtId="43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4" name="Imagen 3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65EE7388-744B-43C5-9036-2889E54358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5" name="Imagen 4" descr="Logo Ministerio de Hacienda">
          <a:extLst>
            <a:ext uri="{FF2B5EF4-FFF2-40B4-BE49-F238E27FC236}">
              <a16:creationId xmlns:a16="http://schemas.microsoft.com/office/drawing/2014/main" id="{29A50FA2-3256-44F8-8B8F-11F96254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6.30\Direccion%20Financiera\Contabilidad\LIBRE%20ACCESO\PAGINA%20WEB%202023\PAGINA%20WEB%202023\SEPTIEMBRE%202023\BALANCE%20GENERAL%20%20ESTADO%20DE%20RESULTADOS%20y%20CUENTAS%20POR%20PAGAR%20SEPTIEMBRE%202023%20CONTABILIDAD.xlsx" TargetMode="External"/><Relationship Id="rId1" Type="http://schemas.openxmlformats.org/officeDocument/2006/relationships/externalLinkPath" Target="BALANCE%20GENERAL%20%20ESTADO%20DE%20RESULTADOS%20y%20CUENTAS%20POR%20PAGAR%20SEPTIEMBRE%202023%20CONTABIL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za Resumida"/>
      <sheetName val="Balanz. E.R sept 2023"/>
      <sheetName val="BALANZA SEPT. 23"/>
      <sheetName val="B.G. SEPT. 23"/>
      <sheetName val="E.R. SEPT. 2023"/>
      <sheetName val="B.G. SEPT. 23 (2)"/>
      <sheetName val="E.R. SEPT. 2023 (2)"/>
      <sheetName val="RETY ACUM POR PAGAR"/>
      <sheetName val="Presupuesto"/>
      <sheetName val="CxP AL 30-09-2023"/>
      <sheetName val="CxP AL 30-09-2023 (2)"/>
      <sheetName val="mov."/>
      <sheetName val="CxP AL 31-08-2023"/>
      <sheetName val="Analisis Antiguedad de Saldos C"/>
      <sheetName val="CUENTAS POR COBRAR SEPT"/>
      <sheetName val="Conclili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C8">
            <v>3257011625.257</v>
          </cell>
        </row>
        <row r="9">
          <cell r="C9">
            <v>2671463698.3969998</v>
          </cell>
        </row>
        <row r="1065">
          <cell r="D1065">
            <v>-270796606.96600002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1C14C-8815-45B4-9C39-5AC382C19445}">
  <dimension ref="A2:F50"/>
  <sheetViews>
    <sheetView showGridLines="0" tabSelected="1" topLeftCell="A27" workbookViewId="0">
      <selection activeCell="C30" sqref="C30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5" width="25.42578125" style="3" bestFit="1" customWidth="1"/>
    <col min="6" max="6" width="26.5703125" style="3" bestFit="1" customWidth="1"/>
    <col min="7" max="16384" width="9.140625" style="3"/>
  </cols>
  <sheetData>
    <row r="2" spans="2:5" x14ac:dyDescent="0.35">
      <c r="B2" s="1" t="s">
        <v>0</v>
      </c>
      <c r="C2" s="1"/>
      <c r="D2" s="2"/>
    </row>
    <row r="3" spans="2:5" x14ac:dyDescent="0.35">
      <c r="B3" s="1" t="s">
        <v>1</v>
      </c>
      <c r="C3" s="1"/>
    </row>
    <row r="4" spans="2:5" x14ac:dyDescent="0.35">
      <c r="B4" s="1" t="s">
        <v>4</v>
      </c>
      <c r="C4" s="1"/>
    </row>
    <row r="5" spans="2:5" x14ac:dyDescent="0.35">
      <c r="B5" s="1" t="s">
        <v>2</v>
      </c>
      <c r="C5" s="1"/>
    </row>
    <row r="6" spans="2:5" x14ac:dyDescent="0.35">
      <c r="B6" s="1" t="s">
        <v>3</v>
      </c>
      <c r="C6" s="1"/>
    </row>
    <row r="7" spans="2:5" x14ac:dyDescent="0.35">
      <c r="B7" s="6"/>
      <c r="C7" s="6"/>
    </row>
    <row r="8" spans="2:5" x14ac:dyDescent="0.35">
      <c r="B8" s="4" t="s">
        <v>5</v>
      </c>
    </row>
    <row r="9" spans="2:5" x14ac:dyDescent="0.35">
      <c r="B9" s="4" t="s">
        <v>6</v>
      </c>
      <c r="C9" s="7"/>
    </row>
    <row r="10" spans="2:5" x14ac:dyDescent="0.35">
      <c r="B10" s="3" t="s">
        <v>7</v>
      </c>
      <c r="C10" s="8">
        <v>449970713.38700002</v>
      </c>
    </row>
    <row r="11" spans="2:5" x14ac:dyDescent="0.35">
      <c r="B11" s="3" t="s">
        <v>8</v>
      </c>
      <c r="C11" s="8">
        <v>545335376.64999998</v>
      </c>
    </row>
    <row r="12" spans="2:5" x14ac:dyDescent="0.35">
      <c r="B12" s="3" t="s">
        <v>9</v>
      </c>
      <c r="C12" s="7">
        <v>1551772958.5799999</v>
      </c>
    </row>
    <row r="13" spans="2:5" x14ac:dyDescent="0.35">
      <c r="B13" s="3" t="s">
        <v>10</v>
      </c>
      <c r="C13" s="7">
        <v>10901030.449999999</v>
      </c>
    </row>
    <row r="14" spans="2:5" x14ac:dyDescent="0.35">
      <c r="B14" s="3" t="s">
        <v>11</v>
      </c>
      <c r="C14" s="7">
        <v>112902967.13</v>
      </c>
    </row>
    <row r="15" spans="2:5" x14ac:dyDescent="0.35">
      <c r="B15" s="3" t="s">
        <v>12</v>
      </c>
      <c r="C15" s="9">
        <v>580652.19999999995</v>
      </c>
    </row>
    <row r="16" spans="2:5" x14ac:dyDescent="0.35">
      <c r="B16" s="4" t="s">
        <v>13</v>
      </c>
      <c r="C16" s="10">
        <f>SUM(C10:C15)</f>
        <v>2671463698.3969994</v>
      </c>
      <c r="E16" s="5">
        <f>+C16-'[1]BALANZA SEPT. 23'!C9</f>
        <v>0</v>
      </c>
    </row>
    <row r="17" spans="2:6" x14ac:dyDescent="0.35">
      <c r="C17" s="7"/>
    </row>
    <row r="18" spans="2:6" x14ac:dyDescent="0.35">
      <c r="B18" s="4" t="s">
        <v>14</v>
      </c>
      <c r="C18" s="7"/>
    </row>
    <row r="19" spans="2:6" x14ac:dyDescent="0.35">
      <c r="B19" s="3" t="s">
        <v>15</v>
      </c>
      <c r="C19" s="7">
        <v>581035468.95000005</v>
      </c>
    </row>
    <row r="20" spans="2:6" x14ac:dyDescent="0.35">
      <c r="B20" s="3" t="s">
        <v>16</v>
      </c>
      <c r="C20" s="11">
        <v>4512457.91</v>
      </c>
    </row>
    <row r="21" spans="2:6" x14ac:dyDescent="0.35">
      <c r="B21" s="4" t="s">
        <v>17</v>
      </c>
      <c r="C21" s="10">
        <f>SUM(C19:C20)</f>
        <v>585547926.86000001</v>
      </c>
    </row>
    <row r="22" spans="2:6" x14ac:dyDescent="0.35">
      <c r="C22" s="7"/>
    </row>
    <row r="23" spans="2:6" ht="24" thickBot="1" x14ac:dyDescent="0.4">
      <c r="B23" s="4" t="s">
        <v>18</v>
      </c>
      <c r="C23" s="12">
        <f>+C21+C16</f>
        <v>3257011625.2569995</v>
      </c>
      <c r="E23" s="5">
        <f>+C23-'[1]BALANZA SEPT. 23'!C8</f>
        <v>0</v>
      </c>
      <c r="F23" s="5"/>
    </row>
    <row r="24" spans="2:6" ht="24" thickTop="1" x14ac:dyDescent="0.35">
      <c r="C24" s="7"/>
    </row>
    <row r="25" spans="2:6" x14ac:dyDescent="0.35">
      <c r="B25" s="4" t="s">
        <v>19</v>
      </c>
      <c r="C25" s="7"/>
    </row>
    <row r="26" spans="2:6" x14ac:dyDescent="0.35">
      <c r="B26" s="4" t="s">
        <v>20</v>
      </c>
      <c r="C26" s="7"/>
    </row>
    <row r="27" spans="2:6" x14ac:dyDescent="0.35">
      <c r="B27" s="3" t="s">
        <v>21</v>
      </c>
      <c r="C27" s="7">
        <v>97953722.049999997</v>
      </c>
    </row>
    <row r="28" spans="2:6" x14ac:dyDescent="0.35">
      <c r="B28" s="3" t="s">
        <v>22</v>
      </c>
      <c r="C28" s="7">
        <v>55838113.486000009</v>
      </c>
    </row>
    <row r="29" spans="2:6" x14ac:dyDescent="0.35">
      <c r="B29" s="3" t="s">
        <v>23</v>
      </c>
      <c r="C29" s="11">
        <v>117004771.43000001</v>
      </c>
    </row>
    <row r="30" spans="2:6" ht="24" thickBot="1" x14ac:dyDescent="0.4">
      <c r="B30" s="4" t="s">
        <v>24</v>
      </c>
      <c r="C30" s="13">
        <f>SUM(C27:C29)</f>
        <v>270796606.96600002</v>
      </c>
      <c r="E30" s="5">
        <f>+C30+'[1]BALANZA SEPT. 23'!D1065</f>
        <v>0</v>
      </c>
      <c r="F30" s="5"/>
    </row>
    <row r="31" spans="2:6" x14ac:dyDescent="0.35">
      <c r="C31" s="7"/>
    </row>
    <row r="32" spans="2:6" x14ac:dyDescent="0.35">
      <c r="B32" s="4" t="s">
        <v>25</v>
      </c>
      <c r="C32" s="7"/>
    </row>
    <row r="33" spans="1:6" ht="27.75" x14ac:dyDescent="0.65">
      <c r="B33" s="3" t="s">
        <v>26</v>
      </c>
      <c r="C33" s="14">
        <v>0</v>
      </c>
    </row>
    <row r="34" spans="1:6" x14ac:dyDescent="0.35">
      <c r="B34" s="4" t="s">
        <v>27</v>
      </c>
      <c r="C34" s="15">
        <f>SUM(C33)</f>
        <v>0</v>
      </c>
    </row>
    <row r="35" spans="1:6" x14ac:dyDescent="0.35">
      <c r="B35" s="4"/>
      <c r="C35" s="15"/>
    </row>
    <row r="36" spans="1:6" ht="24" thickBot="1" x14ac:dyDescent="0.4">
      <c r="B36" s="4" t="s">
        <v>28</v>
      </c>
      <c r="C36" s="12">
        <f>+C34+C30</f>
        <v>270796606.96600002</v>
      </c>
    </row>
    <row r="37" spans="1:6" ht="24" thickTop="1" x14ac:dyDescent="0.35">
      <c r="C37" s="7"/>
    </row>
    <row r="38" spans="1:6" x14ac:dyDescent="0.35">
      <c r="B38" s="4" t="s">
        <v>29</v>
      </c>
      <c r="C38" s="7"/>
    </row>
    <row r="39" spans="1:6" x14ac:dyDescent="0.35">
      <c r="B39" s="3" t="s">
        <v>29</v>
      </c>
      <c r="C39" s="7">
        <f>+C23-C36-C40</f>
        <v>2954617013.4409995</v>
      </c>
      <c r="F39" s="3" t="s">
        <v>30</v>
      </c>
    </row>
    <row r="40" spans="1:6" ht="27.75" x14ac:dyDescent="0.65">
      <c r="B40" s="3" t="s">
        <v>31</v>
      </c>
      <c r="C40" s="14">
        <v>31598004.850000009</v>
      </c>
      <c r="D40" s="7"/>
    </row>
    <row r="41" spans="1:6" x14ac:dyDescent="0.35">
      <c r="B41" s="4" t="s">
        <v>32</v>
      </c>
      <c r="C41" s="16">
        <f>SUM(C39:C40)</f>
        <v>2986215018.2909994</v>
      </c>
      <c r="E41" s="17"/>
    </row>
    <row r="42" spans="1:6" x14ac:dyDescent="0.35">
      <c r="C42" s="7"/>
      <c r="E42" s="5">
        <f>+C23-C43</f>
        <v>0</v>
      </c>
    </row>
    <row r="43" spans="1:6" ht="24" thickBot="1" x14ac:dyDescent="0.4">
      <c r="B43" s="4" t="s">
        <v>33</v>
      </c>
      <c r="C43" s="12">
        <f>+C36+C41</f>
        <v>3257011625.2569995</v>
      </c>
      <c r="E43" s="5">
        <f>+C43-C23</f>
        <v>0</v>
      </c>
    </row>
    <row r="44" spans="1:6" ht="24" thickTop="1" x14ac:dyDescent="0.35">
      <c r="C44" s="7"/>
    </row>
    <row r="45" spans="1:6" x14ac:dyDescent="0.35">
      <c r="C45" s="7"/>
    </row>
    <row r="46" spans="1:6" x14ac:dyDescent="0.35">
      <c r="A46" s="18" t="s">
        <v>34</v>
      </c>
      <c r="B46" s="18"/>
      <c r="C46" s="18" t="s">
        <v>35</v>
      </c>
      <c r="D46" s="18"/>
    </row>
    <row r="47" spans="1:6" x14ac:dyDescent="0.35">
      <c r="A47" s="19" t="s">
        <v>36</v>
      </c>
      <c r="B47" s="19"/>
      <c r="C47" s="20" t="s">
        <v>37</v>
      </c>
      <c r="D47" s="20"/>
    </row>
    <row r="50" spans="3:3" x14ac:dyDescent="0.35">
      <c r="C50" s="3" t="s">
        <v>38</v>
      </c>
    </row>
  </sheetData>
  <mergeCells count="10">
    <mergeCell ref="B2:C2"/>
    <mergeCell ref="B3:C3"/>
    <mergeCell ref="B4:C4"/>
    <mergeCell ref="B5:C5"/>
    <mergeCell ref="B6:C6"/>
    <mergeCell ref="B7:C7"/>
    <mergeCell ref="A46:B46"/>
    <mergeCell ref="C46:D46"/>
    <mergeCell ref="A47:B47"/>
    <mergeCell ref="C47:D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al 30-9-2023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2023-10-10T13:38:53Z</dcterms:created>
  <dcterms:modified xsi:type="dcterms:W3CDTF">2023-10-10T13:52:20Z</dcterms:modified>
</cp:coreProperties>
</file>