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ABRIL\"/>
    </mc:Choice>
  </mc:AlternateContent>
  <xr:revisionPtr revIDLastSave="0" documentId="8_{44856D80-11A9-41AA-83C3-449F57052FD2}" xr6:coauthVersionLast="47" xr6:coauthVersionMax="47" xr10:uidLastSave="{00000000-0000-0000-0000-000000000000}"/>
  <bookViews>
    <workbookView xWindow="-120" yWindow="-120" windowWidth="24240" windowHeight="13140" xr2:uid="{997DB8BE-DD9C-42BD-8162-9D38E0973E2D}"/>
  </bookViews>
  <sheets>
    <sheet name="Balance Genral Abri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42" i="1" s="1"/>
  <c r="C33" i="1"/>
  <c r="C29" i="1"/>
  <c r="C20" i="1"/>
  <c r="C15" i="1"/>
  <c r="E29" i="1" l="1"/>
  <c r="C22" i="1"/>
  <c r="C35" i="1"/>
  <c r="F41" i="1" l="1"/>
</calcChain>
</file>

<file path=xl/sharedStrings.xml><?xml version="1.0" encoding="utf-8"?>
<sst xmlns="http://schemas.openxmlformats.org/spreadsheetml/2006/main" count="39" uniqueCount="38">
  <si>
    <t>MINISTERIO DE HACIENDA</t>
  </si>
  <si>
    <t>LOTERIA NACIONAL</t>
  </si>
  <si>
    <t>BALANCE GENERAL</t>
  </si>
  <si>
    <t>AL 30 DE ABRIL 2022</t>
  </si>
  <si>
    <t>(VALORES EN RD$)</t>
  </si>
  <si>
    <t xml:space="preserve">ACTIVOS </t>
  </si>
  <si>
    <t>ACTIVOS CORRIENTES</t>
  </si>
  <si>
    <t>DISPONIBILIDAD EN CAJA Y  BANCOS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</si>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</sst>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1" xfId="1" applyFont="1" applyBorder="1"/>
    <xf numFmtId="43" fontId="2" fillId="0" borderId="2" xfId="1" applyFont="1" applyBorder="1"/>
    <xf numFmtId="43" fontId="3" fillId="0" borderId="0" xfId="0" applyNumberFormat="1" applyFont="1"/>
    <xf numFmtId="43" fontId="2" fillId="0" borderId="3" xfId="1" applyFont="1" applyBorder="1"/>
    <xf numFmtId="164" fontId="5" fillId="0" borderId="0" xfId="0" applyNumberFormat="1" applyFont="1"/>
    <xf numFmtId="43" fontId="6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902738</xdr:colOff>
      <xdr:row>1</xdr:row>
      <xdr:rowOff>86308</xdr:rowOff>
    </xdr:from>
    <xdr:ext cx="1522250" cy="1033948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599B2A43-034C-4195-87E1-CD65ECFEBA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588" y="381583"/>
          <a:ext cx="1522250" cy="1033948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242985</xdr:colOff>
      <xdr:row>0</xdr:row>
      <xdr:rowOff>97193</xdr:rowOff>
    </xdr:from>
    <xdr:to>
      <xdr:col>1</xdr:col>
      <xdr:colOff>1219977</xdr:colOff>
      <xdr:row>5</xdr:row>
      <xdr:rowOff>79506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EB466DCC-C76B-4910-85BE-F4367628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835" y="97193"/>
          <a:ext cx="1224642" cy="10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BALANCE%20GENERAL%20%20ESTADO%20DE%20RESULTADOS%20y%20CUENTAS%20POR%20PAGAR%202022%20(1)%20ABRI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ABRIL"/>
      <sheetName val="B.G. ABRIL 22"/>
      <sheetName val="E.R. ABRIL  22"/>
      <sheetName val="antiguedad de saldos"/>
      <sheetName val="CUENTAS POR PAGAR PROVEEDORES E"/>
      <sheetName val="RETY ACUM POR PAGAR"/>
      <sheetName val="CUENTAS POR PAGAR PROVEEDOR (2"/>
      <sheetName val="BALANZA ABRIL (2)"/>
      <sheetName val="mov. cta pasivos"/>
      <sheetName val="CTAS PAGADAS 22"/>
    </sheetNames>
    <sheetDataSet>
      <sheetData sheetId="0"/>
      <sheetData sheetId="1"/>
      <sheetData sheetId="2"/>
      <sheetData sheetId="3"/>
      <sheetData sheetId="4"/>
      <sheetData sheetId="5"/>
      <sheetData sheetId="6">
        <row r="1077">
          <cell r="D1077">
            <v>-350850064.97600001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11B0-89CF-4D8A-9C1D-B008F35CA3A8}">
  <dimension ref="A2:G49"/>
  <sheetViews>
    <sheetView showGridLines="0" tabSelected="1" workbookViewId="0">
      <selection activeCell="B6" sqref="B6:C6"/>
    </sheetView>
  </sheetViews>
  <sheetFormatPr baseColWidth="10" defaultColWidth="9.140625" defaultRowHeight="23.25" x14ac:dyDescent="0.35"/>
  <cols>
    <col min="1" max="1" width="16.28515625" style="3" customWidth="1"/>
    <col min="2" max="2" width="80" style="3" customWidth="1"/>
    <col min="3" max="3" width="38.28515625" style="3" customWidth="1"/>
    <col min="4" max="4" width="12.5703125" style="3" customWidth="1"/>
    <col min="5" max="5" width="21.7109375" style="3" customWidth="1"/>
    <col min="6" max="6" width="16.42578125" style="3" bestFit="1" customWidth="1"/>
    <col min="7" max="16384" width="9.140625" style="3"/>
  </cols>
  <sheetData>
    <row r="2" spans="2:4" x14ac:dyDescent="0.35">
      <c r="B2" s="1" t="s">
        <v>0</v>
      </c>
      <c r="C2" s="1"/>
      <c r="D2" s="2"/>
    </row>
    <row r="3" spans="2:4" x14ac:dyDescent="0.35">
      <c r="B3" s="1" t="s">
        <v>1</v>
      </c>
      <c r="C3" s="1"/>
    </row>
    <row r="4" spans="2:4" x14ac:dyDescent="0.35">
      <c r="B4" s="1" t="s">
        <v>2</v>
      </c>
      <c r="C4" s="1"/>
    </row>
    <row r="5" spans="2:4" x14ac:dyDescent="0.35">
      <c r="B5" s="1" t="s">
        <v>3</v>
      </c>
      <c r="C5" s="1"/>
    </row>
    <row r="6" spans="2:4" x14ac:dyDescent="0.35">
      <c r="B6" s="1" t="s">
        <v>4</v>
      </c>
      <c r="C6" s="1"/>
    </row>
    <row r="8" spans="2:4" x14ac:dyDescent="0.35">
      <c r="B8" s="4" t="s">
        <v>5</v>
      </c>
    </row>
    <row r="9" spans="2:4" x14ac:dyDescent="0.35">
      <c r="B9" s="4" t="s">
        <v>6</v>
      </c>
      <c r="C9" s="5"/>
    </row>
    <row r="10" spans="2:4" x14ac:dyDescent="0.35">
      <c r="B10" s="3" t="s">
        <v>7</v>
      </c>
      <c r="C10" s="6">
        <v>1227375534.47</v>
      </c>
    </row>
    <row r="11" spans="2:4" x14ac:dyDescent="0.35">
      <c r="B11" s="3" t="s">
        <v>8</v>
      </c>
      <c r="C11" s="5">
        <v>1553515784.48</v>
      </c>
    </row>
    <row r="12" spans="2:4" x14ac:dyDescent="0.35">
      <c r="B12" s="3" t="s">
        <v>9</v>
      </c>
      <c r="C12" s="5">
        <v>11932737.229999999</v>
      </c>
    </row>
    <row r="13" spans="2:4" x14ac:dyDescent="0.35">
      <c r="B13" s="3" t="s">
        <v>10</v>
      </c>
      <c r="C13" s="5">
        <v>117043247.13</v>
      </c>
    </row>
    <row r="14" spans="2:4" x14ac:dyDescent="0.35">
      <c r="B14" s="3" t="s">
        <v>11</v>
      </c>
      <c r="C14" s="7">
        <v>5617326.6500000004</v>
      </c>
    </row>
    <row r="15" spans="2:4" x14ac:dyDescent="0.35">
      <c r="B15" s="4" t="s">
        <v>12</v>
      </c>
      <c r="C15" s="8">
        <f>SUM(C10:C14)</f>
        <v>2915484629.96</v>
      </c>
    </row>
    <row r="16" spans="2:4" x14ac:dyDescent="0.35">
      <c r="C16" s="5"/>
    </row>
    <row r="17" spans="2:5" x14ac:dyDescent="0.35">
      <c r="B17" s="4" t="s">
        <v>13</v>
      </c>
      <c r="C17" s="5"/>
    </row>
    <row r="18" spans="2:5" x14ac:dyDescent="0.35">
      <c r="B18" s="3" t="s">
        <v>14</v>
      </c>
      <c r="C18" s="5">
        <v>604739689.91999996</v>
      </c>
    </row>
    <row r="19" spans="2:5" x14ac:dyDescent="0.35">
      <c r="B19" s="3" t="s">
        <v>15</v>
      </c>
      <c r="C19" s="9">
        <v>3200208.74</v>
      </c>
    </row>
    <row r="20" spans="2:5" x14ac:dyDescent="0.35">
      <c r="B20" s="4" t="s">
        <v>16</v>
      </c>
      <c r="C20" s="8">
        <f>SUM(C18:C19)</f>
        <v>607939898.65999997</v>
      </c>
    </row>
    <row r="21" spans="2:5" x14ac:dyDescent="0.35">
      <c r="C21" s="5"/>
    </row>
    <row r="22" spans="2:5" ht="24" thickBot="1" x14ac:dyDescent="0.4">
      <c r="B22" s="4" t="s">
        <v>17</v>
      </c>
      <c r="C22" s="10">
        <f>+C20+C15</f>
        <v>3523424528.6199999</v>
      </c>
      <c r="E22" s="11"/>
    </row>
    <row r="23" spans="2:5" ht="24" thickTop="1" x14ac:dyDescent="0.35">
      <c r="C23" s="5"/>
    </row>
    <row r="24" spans="2:5" x14ac:dyDescent="0.35">
      <c r="B24" s="4" t="s">
        <v>18</v>
      </c>
      <c r="C24" s="5"/>
    </row>
    <row r="25" spans="2:5" x14ac:dyDescent="0.35">
      <c r="B25" s="4" t="s">
        <v>19</v>
      </c>
      <c r="C25" s="5"/>
    </row>
    <row r="26" spans="2:5" x14ac:dyDescent="0.35">
      <c r="B26" s="3" t="s">
        <v>20</v>
      </c>
      <c r="C26" s="5">
        <v>92783931.189999983</v>
      </c>
    </row>
    <row r="27" spans="2:5" x14ac:dyDescent="0.35">
      <c r="B27" s="3" t="s">
        <v>21</v>
      </c>
      <c r="C27" s="5">
        <v>55621338.986000001</v>
      </c>
    </row>
    <row r="28" spans="2:5" x14ac:dyDescent="0.35">
      <c r="B28" s="3" t="s">
        <v>22</v>
      </c>
      <c r="C28" s="9">
        <v>202444794.80000001</v>
      </c>
    </row>
    <row r="29" spans="2:5" ht="24" thickBot="1" x14ac:dyDescent="0.4">
      <c r="B29" s="4" t="s">
        <v>23</v>
      </c>
      <c r="C29" s="12">
        <f>SUM(C26:C28)</f>
        <v>350850064.97600001</v>
      </c>
      <c r="E29" s="13">
        <f>+C29+'[1]BALANZA ABRIL'!D1077</f>
        <v>0</v>
      </c>
    </row>
    <row r="30" spans="2:5" x14ac:dyDescent="0.35">
      <c r="C30" s="5"/>
    </row>
    <row r="31" spans="2:5" x14ac:dyDescent="0.35">
      <c r="B31" s="4" t="s">
        <v>24</v>
      </c>
      <c r="C31" s="5"/>
    </row>
    <row r="32" spans="2:5" ht="27.75" x14ac:dyDescent="0.65">
      <c r="B32" s="3" t="s">
        <v>25</v>
      </c>
      <c r="C32" s="14">
        <v>0</v>
      </c>
    </row>
    <row r="33" spans="1:7" x14ac:dyDescent="0.35">
      <c r="B33" s="4" t="s">
        <v>26</v>
      </c>
      <c r="C33" s="15">
        <f>SUM(C32)</f>
        <v>0</v>
      </c>
    </row>
    <row r="34" spans="1:7" x14ac:dyDescent="0.35">
      <c r="B34" s="4"/>
      <c r="C34" s="15"/>
    </row>
    <row r="35" spans="1:7" ht="20.25" customHeight="1" thickBot="1" x14ac:dyDescent="0.4">
      <c r="B35" s="4" t="s">
        <v>27</v>
      </c>
      <c r="C35" s="10">
        <f>+C33+C29</f>
        <v>350850064.97600001</v>
      </c>
    </row>
    <row r="36" spans="1:7" ht="24" thickTop="1" x14ac:dyDescent="0.35">
      <c r="C36" s="5"/>
    </row>
    <row r="37" spans="1:7" x14ac:dyDescent="0.35">
      <c r="B37" s="4" t="s">
        <v>28</v>
      </c>
      <c r="C37" s="5"/>
    </row>
    <row r="38" spans="1:7" x14ac:dyDescent="0.35">
      <c r="B38" s="3" t="s">
        <v>28</v>
      </c>
      <c r="C38" s="5">
        <v>3125135120.914</v>
      </c>
      <c r="G38" s="3" t="s">
        <v>29</v>
      </c>
    </row>
    <row r="39" spans="1:7" ht="27.75" x14ac:dyDescent="0.65">
      <c r="B39" s="3" t="s">
        <v>30</v>
      </c>
      <c r="C39" s="14">
        <v>47439342.730000004</v>
      </c>
      <c r="D39" s="5"/>
    </row>
    <row r="40" spans="1:7" x14ac:dyDescent="0.35">
      <c r="B40" s="4" t="s">
        <v>31</v>
      </c>
      <c r="C40" s="16">
        <f>SUM(C38:C39)</f>
        <v>3172574463.6440001</v>
      </c>
      <c r="F40" s="17"/>
    </row>
    <row r="41" spans="1:7" x14ac:dyDescent="0.35">
      <c r="C41" s="5"/>
      <c r="F41" s="11">
        <f>+C22-C42</f>
        <v>0</v>
      </c>
    </row>
    <row r="42" spans="1:7" ht="24" thickBot="1" x14ac:dyDescent="0.4">
      <c r="B42" s="4" t="s">
        <v>32</v>
      </c>
      <c r="C42" s="10">
        <f>+C35+C40</f>
        <v>3523424528.6199999</v>
      </c>
    </row>
    <row r="43" spans="1:7" ht="24" thickTop="1" x14ac:dyDescent="0.35">
      <c r="C43" s="5"/>
    </row>
    <row r="44" spans="1:7" ht="54" customHeight="1" x14ac:dyDescent="0.35">
      <c r="C44" s="5"/>
    </row>
    <row r="45" spans="1:7" x14ac:dyDescent="0.35">
      <c r="A45" s="18" t="s">
        <v>33</v>
      </c>
      <c r="B45" s="18"/>
      <c r="C45" s="18" t="s">
        <v>34</v>
      </c>
      <c r="D45" s="18"/>
      <c r="E45" s="18"/>
    </row>
    <row r="46" spans="1:7" x14ac:dyDescent="0.35">
      <c r="A46" s="19" t="s">
        <v>35</v>
      </c>
      <c r="B46" s="19"/>
      <c r="C46" s="20" t="s">
        <v>36</v>
      </c>
      <c r="D46" s="20"/>
      <c r="E46" s="20"/>
    </row>
    <row r="49" spans="3:3" x14ac:dyDescent="0.35">
      <c r="C49" s="3" t="s">
        <v>37</v>
      </c>
    </row>
  </sheetData>
  <mergeCells count="9">
    <mergeCell ref="A46:B46"/>
    <mergeCell ref="C46:E46"/>
    <mergeCell ref="B2:C2"/>
    <mergeCell ref="B3:C3"/>
    <mergeCell ref="B4:C4"/>
    <mergeCell ref="B5:C5"/>
    <mergeCell ref="B6:C6"/>
    <mergeCell ref="A45:B45"/>
    <mergeCell ref="C45:E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Genral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GRIVERA</dc:creator>
  <cp:lastModifiedBy>GRIVERA</cp:lastModifiedBy>
  <dcterms:created xsi:type="dcterms:W3CDTF">2022-05-09T17:41:15Z</dcterms:created>
  <dcterms:modified xsi:type="dcterms:W3CDTF">2022-05-09T17:44:06Z</dcterms:modified>
</cp:coreProperties>
</file>