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LIBRE ACCESO MAYO 2024\"/>
    </mc:Choice>
  </mc:AlternateContent>
  <xr:revisionPtr revIDLastSave="0" documentId="8_{9CD6B34E-8B78-43C1-8C5F-B3E42172344B}" xr6:coauthVersionLast="47" xr6:coauthVersionMax="47" xr10:uidLastSave="{00000000-0000-0000-0000-000000000000}"/>
  <bookViews>
    <workbookView xWindow="-110" yWindow="-110" windowWidth="19420" windowHeight="10420" xr2:uid="{ADD24564-DD4D-4FCB-8F9C-7206D88D3DC9}"/>
  </bookViews>
  <sheets>
    <sheet name="Balance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E30" i="1" s="1"/>
  <c r="C21" i="1"/>
  <c r="C16" i="1"/>
  <c r="E16" i="1" s="1"/>
  <c r="C36" i="1" l="1"/>
  <c r="C23" i="1"/>
  <c r="E23" i="1" l="1"/>
  <c r="C41" i="1"/>
  <c r="C43" i="1" s="1"/>
  <c r="E43" i="1" s="1"/>
  <c r="E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<sst xmlns="http://schemas.openxmlformats.org/spreadsheetml/2006/main" count="40" uniqueCount="39">
  <si>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</si>
  <si>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</si>
  <si>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</si>
  <si>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MAYO 2024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</si>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</sst>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8F2326C9-986A-4F8B-A710-0616EA4FDF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0498" y="308169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A316D9F4-9A72-4D3C-9A40-835FA4C2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5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%20ESTADO%20DE%20RESULTADOS%20y%20CUENTAS%20POR%20PAGAR%20MAYO%202024%20%20CONTABILIDAD_G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"/>
      <sheetName val="Balanz. E.R "/>
      <sheetName val="BANCE GENERAL"/>
      <sheetName val="ESTADO RESULT."/>
      <sheetName val="Analisis Antiguedad de Saldos C"/>
      <sheetName val="CxP MAYO 2024"/>
      <sheetName val="RETY ACUM POR PAGAR"/>
      <sheetName val="CUENTAS POR COBRAR"/>
      <sheetName val="CxC Sorteos Gestion Don Quico"/>
      <sheetName val="Concliliacion"/>
      <sheetName val="Hoja3"/>
      <sheetName val="Cuentas pagadas"/>
      <sheetName val="CxP FEBRERO 2024 (2)"/>
      <sheetName val="CxP AL ENERO 2024 (2)"/>
      <sheetName val="CxP AL 31-12-2023"/>
      <sheetName val="Hoja2"/>
      <sheetName val="Hoja1"/>
      <sheetName val="Comprativo presupuesto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3343099259.967</v>
          </cell>
        </row>
        <row r="9">
          <cell r="C9">
            <v>2763712154.9169998</v>
          </cell>
        </row>
        <row r="1095">
          <cell r="D1095">
            <v>-237126018.336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BD49-6A7C-4D32-88B2-045A0CDA3868}">
  <dimension ref="A2:F50"/>
  <sheetViews>
    <sheetView showGridLines="0" tabSelected="1" topLeftCell="A41" workbookViewId="0">
      <selection activeCell="C43" sqref="C43"/>
    </sheetView>
  </sheetViews>
  <sheetFormatPr baseColWidth="10" defaultColWidth="9.1796875" defaultRowHeight="23.5" x14ac:dyDescent="0.55000000000000004"/>
  <cols>
    <col min="1" max="1" width="16.26953125" style="3" customWidth="1"/>
    <col min="2" max="2" width="97.7265625" style="3" customWidth="1"/>
    <col min="3" max="3" width="38.26953125" style="3" customWidth="1"/>
    <col min="4" max="4" width="12.54296875" style="3" customWidth="1"/>
    <col min="5" max="6" width="26.54296875" style="3" bestFit="1" customWidth="1"/>
    <col min="7" max="16384" width="9.1796875" style="3"/>
  </cols>
  <sheetData>
    <row r="2" spans="2:5" x14ac:dyDescent="0.55000000000000004">
      <c r="B2" s="1" t="s">
        <v>0</v>
      </c>
      <c r="C2" s="1"/>
      <c r="D2" s="2"/>
    </row>
    <row r="3" spans="2:5" x14ac:dyDescent="0.55000000000000004">
      <c r="B3" s="1" t="s">
        <v>1</v>
      </c>
      <c r="C3" s="1"/>
    </row>
    <row r="4" spans="2:5" x14ac:dyDescent="0.55000000000000004">
      <c r="B4" s="1" t="s">
        <v>2</v>
      </c>
      <c r="C4" s="1"/>
    </row>
    <row r="5" spans="2:5" x14ac:dyDescent="0.55000000000000004">
      <c r="B5" s="1" t="s">
        <v>3</v>
      </c>
      <c r="C5" s="1"/>
    </row>
    <row r="6" spans="2:5" x14ac:dyDescent="0.55000000000000004">
      <c r="B6" s="1" t="s">
        <v>4</v>
      </c>
      <c r="C6" s="1"/>
    </row>
    <row r="7" spans="2:5" x14ac:dyDescent="0.55000000000000004">
      <c r="B7" s="4"/>
      <c r="C7" s="4"/>
    </row>
    <row r="8" spans="2:5" x14ac:dyDescent="0.55000000000000004">
      <c r="B8" s="5" t="s">
        <v>5</v>
      </c>
    </row>
    <row r="9" spans="2:5" x14ac:dyDescent="0.55000000000000004">
      <c r="B9" s="5" t="s">
        <v>6</v>
      </c>
      <c r="C9" s="6"/>
    </row>
    <row r="10" spans="2:5" x14ac:dyDescent="0.55000000000000004">
      <c r="B10" s="3" t="s">
        <v>7</v>
      </c>
      <c r="C10" s="7">
        <v>545055331.61699998</v>
      </c>
    </row>
    <row r="11" spans="2:5" x14ac:dyDescent="0.55000000000000004">
      <c r="B11" s="3" t="s">
        <v>8</v>
      </c>
      <c r="C11" s="7">
        <v>577014785.13999999</v>
      </c>
    </row>
    <row r="12" spans="2:5" x14ac:dyDescent="0.55000000000000004">
      <c r="B12" s="3" t="s">
        <v>9</v>
      </c>
      <c r="C12" s="6">
        <v>1554737706.0899999</v>
      </c>
    </row>
    <row r="13" spans="2:5" x14ac:dyDescent="0.55000000000000004">
      <c r="B13" s="3" t="s">
        <v>10</v>
      </c>
      <c r="C13" s="6">
        <v>10777135.4</v>
      </c>
    </row>
    <row r="14" spans="2:5" x14ac:dyDescent="0.55000000000000004">
      <c r="B14" s="3" t="s">
        <v>11</v>
      </c>
      <c r="C14" s="6">
        <v>70694756.010000005</v>
      </c>
    </row>
    <row r="15" spans="2:5" x14ac:dyDescent="0.55000000000000004">
      <c r="B15" s="3" t="s">
        <v>12</v>
      </c>
      <c r="C15" s="8">
        <v>5432440.6600000001</v>
      </c>
    </row>
    <row r="16" spans="2:5" x14ac:dyDescent="0.55000000000000004">
      <c r="B16" s="5" t="s">
        <v>13</v>
      </c>
      <c r="C16" s="9">
        <f>SUM(C10:C15)</f>
        <v>2763712154.9170003</v>
      </c>
      <c r="E16" s="10">
        <f>+C16-'[1]BALANZA '!C9</f>
        <v>0</v>
      </c>
    </row>
    <row r="17" spans="2:6" x14ac:dyDescent="0.55000000000000004">
      <c r="C17" s="6"/>
    </row>
    <row r="18" spans="2:6" x14ac:dyDescent="0.55000000000000004">
      <c r="B18" s="5" t="s">
        <v>14</v>
      </c>
      <c r="C18" s="6"/>
    </row>
    <row r="19" spans="2:6" x14ac:dyDescent="0.55000000000000004">
      <c r="B19" s="3" t="s">
        <v>15</v>
      </c>
      <c r="C19" s="6">
        <v>575096020.10000002</v>
      </c>
    </row>
    <row r="20" spans="2:6" x14ac:dyDescent="0.55000000000000004">
      <c r="B20" s="3" t="s">
        <v>16</v>
      </c>
      <c r="C20" s="11">
        <v>4291084.95</v>
      </c>
    </row>
    <row r="21" spans="2:6" x14ac:dyDescent="0.55000000000000004">
      <c r="B21" s="5" t="s">
        <v>17</v>
      </c>
      <c r="C21" s="9">
        <f>SUM(C19:C20)</f>
        <v>579387105.05000007</v>
      </c>
    </row>
    <row r="22" spans="2:6" x14ac:dyDescent="0.55000000000000004">
      <c r="C22" s="6"/>
    </row>
    <row r="23" spans="2:6" ht="24" thickBot="1" x14ac:dyDescent="0.6">
      <c r="B23" s="5" t="s">
        <v>18</v>
      </c>
      <c r="C23" s="12">
        <f>+C21+C16</f>
        <v>3343099259.9670005</v>
      </c>
      <c r="E23" s="10">
        <f>+C23-'[1]BALANZA '!C8</f>
        <v>0</v>
      </c>
      <c r="F23" s="10"/>
    </row>
    <row r="24" spans="2:6" ht="24" thickTop="1" x14ac:dyDescent="0.55000000000000004">
      <c r="C24" s="6"/>
    </row>
    <row r="25" spans="2:6" x14ac:dyDescent="0.55000000000000004">
      <c r="B25" s="5" t="s">
        <v>19</v>
      </c>
      <c r="C25" s="6"/>
    </row>
    <row r="26" spans="2:6" x14ac:dyDescent="0.55000000000000004">
      <c r="B26" s="5" t="s">
        <v>20</v>
      </c>
      <c r="C26" s="6"/>
    </row>
    <row r="27" spans="2:6" x14ac:dyDescent="0.55000000000000004">
      <c r="B27" s="3" t="s">
        <v>21</v>
      </c>
      <c r="C27" s="6">
        <v>80866450.430000007</v>
      </c>
    </row>
    <row r="28" spans="2:6" x14ac:dyDescent="0.55000000000000004">
      <c r="B28" s="3" t="s">
        <v>22</v>
      </c>
      <c r="C28" s="6">
        <v>37366489.706</v>
      </c>
    </row>
    <row r="29" spans="2:6" x14ac:dyDescent="0.55000000000000004">
      <c r="B29" s="3" t="s">
        <v>23</v>
      </c>
      <c r="C29" s="11">
        <v>118893078.2</v>
      </c>
    </row>
    <row r="30" spans="2:6" ht="24" thickBot="1" x14ac:dyDescent="0.6">
      <c r="B30" s="5" t="s">
        <v>24</v>
      </c>
      <c r="C30" s="13">
        <f>SUM(C27:C29)</f>
        <v>237126018.33600003</v>
      </c>
      <c r="E30" s="10">
        <f>+C30+'[1]BALANZA '!D1095</f>
        <v>0</v>
      </c>
      <c r="F30" s="10"/>
    </row>
    <row r="31" spans="2:6" x14ac:dyDescent="0.55000000000000004">
      <c r="C31" s="6"/>
    </row>
    <row r="32" spans="2:6" x14ac:dyDescent="0.55000000000000004">
      <c r="B32" s="5" t="s">
        <v>25</v>
      </c>
      <c r="C32" s="6"/>
    </row>
    <row r="33" spans="1:6" ht="26.5" x14ac:dyDescent="0.85">
      <c r="B33" s="3" t="s">
        <v>26</v>
      </c>
      <c r="C33" s="14">
        <v>0</v>
      </c>
    </row>
    <row r="34" spans="1:6" x14ac:dyDescent="0.55000000000000004">
      <c r="B34" s="5" t="s">
        <v>27</v>
      </c>
      <c r="C34" s="15">
        <f>SUM(C33)</f>
        <v>0</v>
      </c>
    </row>
    <row r="35" spans="1:6" x14ac:dyDescent="0.55000000000000004">
      <c r="B35" s="5"/>
      <c r="C35" s="15"/>
    </row>
    <row r="36" spans="1:6" ht="20.25" customHeight="1" thickBot="1" x14ac:dyDescent="0.6">
      <c r="B36" s="5" t="s">
        <v>28</v>
      </c>
      <c r="C36" s="12">
        <f>+C34+C30</f>
        <v>237126018.33600003</v>
      </c>
    </row>
    <row r="37" spans="1:6" ht="24" thickTop="1" x14ac:dyDescent="0.55000000000000004">
      <c r="C37" s="6"/>
    </row>
    <row r="38" spans="1:6" x14ac:dyDescent="0.55000000000000004">
      <c r="B38" s="5" t="s">
        <v>29</v>
      </c>
      <c r="C38" s="6"/>
    </row>
    <row r="39" spans="1:6" x14ac:dyDescent="0.55000000000000004">
      <c r="B39" s="3" t="s">
        <v>29</v>
      </c>
      <c r="C39" s="6">
        <v>3053752907.9310007</v>
      </c>
      <c r="F39" s="3" t="s">
        <v>30</v>
      </c>
    </row>
    <row r="40" spans="1:6" ht="26.5" x14ac:dyDescent="0.85">
      <c r="B40" s="3" t="s">
        <v>31</v>
      </c>
      <c r="C40" s="14">
        <v>52220333.699999988</v>
      </c>
      <c r="D40" s="6"/>
    </row>
    <row r="41" spans="1:6" x14ac:dyDescent="0.55000000000000004">
      <c r="B41" s="5" t="s">
        <v>32</v>
      </c>
      <c r="C41" s="16">
        <f>SUM(C39:C40)</f>
        <v>3105973241.6310005</v>
      </c>
      <c r="E41" s="17"/>
    </row>
    <row r="42" spans="1:6" x14ac:dyDescent="0.55000000000000004">
      <c r="C42" s="6"/>
      <c r="E42" s="10">
        <f>+C23-C43</f>
        <v>0</v>
      </c>
    </row>
    <row r="43" spans="1:6" ht="24" thickBot="1" x14ac:dyDescent="0.6">
      <c r="B43" s="5" t="s">
        <v>33</v>
      </c>
      <c r="C43" s="12">
        <f>+C36+C41</f>
        <v>3343099259.9670005</v>
      </c>
      <c r="E43" s="10">
        <f>+C43-C23</f>
        <v>0</v>
      </c>
    </row>
    <row r="44" spans="1:6" ht="24" thickTop="1" x14ac:dyDescent="0.55000000000000004">
      <c r="C44" s="6"/>
    </row>
    <row r="45" spans="1:6" ht="54" customHeight="1" x14ac:dyDescent="0.55000000000000004">
      <c r="C45" s="6"/>
    </row>
    <row r="46" spans="1:6" x14ac:dyDescent="0.55000000000000004">
      <c r="A46" s="18" t="s">
        <v>34</v>
      </c>
      <c r="B46" s="18"/>
      <c r="C46" s="18" t="s">
        <v>35</v>
      </c>
      <c r="D46" s="18"/>
    </row>
    <row r="47" spans="1:6" x14ac:dyDescent="0.55000000000000004">
      <c r="A47" s="19" t="s">
        <v>36</v>
      </c>
      <c r="B47" s="19"/>
      <c r="C47" s="20" t="s">
        <v>37</v>
      </c>
      <c r="D47" s="20"/>
    </row>
    <row r="50" spans="3:3" x14ac:dyDescent="0.55000000000000004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2024-06-07T16:03:55Z</dcterms:created>
  <dcterms:modified xsi:type="dcterms:W3CDTF">2024-06-07T16:05:46Z</dcterms:modified>
</cp:coreProperties>
</file>