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4295" windowHeight="4635"/>
  </bookViews>
  <sheets>
    <sheet name=" BCE GRA ACUM DIC." sheetId="4" r:id="rId1"/>
  </sheets>
  <definedNames>
    <definedName name="_xlnm.Print_Area" localSheetId="0">' BCE GRA ACUM DIC.'!$A$1:$D$46</definedName>
  </definedNames>
  <calcPr calcId="124519"/>
</workbook>
</file>

<file path=xl/calcChain.xml><?xml version="1.0" encoding="utf-8"?>
<calcChain xmlns="http://schemas.openxmlformats.org/spreadsheetml/2006/main">
  <c r="C14" i="4"/>
  <c r="C32"/>
  <c r="C28"/>
  <c r="C19"/>
  <c r="C34" l="1"/>
  <c r="C21"/>
  <c r="C37" l="1"/>
  <c r="C39" s="1"/>
  <c r="C41" s="1"/>
  <c r="H40" s="1"/>
</calcChain>
</file>

<file path=xl/sharedStrings.xml><?xml version="1.0" encoding="utf-8"?>
<sst xmlns="http://schemas.openxmlformats.org/spreadsheetml/2006/main" count="40" uniqueCount="37">
  <si>
    <t>MINISTERIO DE HACIENDA</t>
  </si>
  <si>
    <t>LOTERIA NACIONAL</t>
  </si>
  <si>
    <t>BALANCE GENERAL</t>
  </si>
  <si>
    <t>AL 31 DE DICIEMBRE 2021</t>
  </si>
  <si>
    <t>(VALORES EN RD$)</t>
  </si>
  <si>
    <t xml:space="preserve">ACTIVOS </t>
  </si>
  <si>
    <t>ACTIVOS CORRIENTES</t>
  </si>
  <si>
    <t>DISPONIBILIDAD EN CAJA Y  BANCOS</t>
  </si>
  <si>
    <t xml:space="preserve">CUENTAS Y DOCUMENTOS POR COBRAR </t>
  </si>
  <si>
    <t>EXISTENCIAS DE BIENES DE CONSUMO</t>
  </si>
  <si>
    <t>OTROS ACTIVOS CORRIENTES</t>
  </si>
  <si>
    <t>TOTAL DE ACTIVOS CORRIENTES</t>
  </si>
  <si>
    <t>ACTIVOS NO CORRIENTES</t>
  </si>
  <si>
    <t>BIENES DE USO (ACTIVOS NO FINANCIEROS)</t>
  </si>
  <si>
    <t>OTROS ACTIVOS NO CORRIENTES</t>
  </si>
  <si>
    <t>TOTAL DE ACTIVOS NO CORRIENTES</t>
  </si>
  <si>
    <t>TOTAL DE ACTIVOS</t>
  </si>
  <si>
    <t>PASIVOS</t>
  </si>
  <si>
    <t>PASIVOS CORRIENTES</t>
  </si>
  <si>
    <t xml:space="preserve">CUENTAS POR PAGAR A CORTO PLAZO PROVEEDORES Y SUPLIDORES </t>
  </si>
  <si>
    <t xml:space="preserve">OTRAS CUENTAS POR PAGAR </t>
  </si>
  <si>
    <t>RETENCIONES Y ACUMULACIONES POR PAGAR</t>
  </si>
  <si>
    <t>TOTAL PASIVOS CORRIENTES</t>
  </si>
  <si>
    <t>PASIVOS NO CORRIENTES</t>
  </si>
  <si>
    <t>PRESTAMOS INTERNOS A PAGAR A LARGO PLAZO</t>
  </si>
  <si>
    <t>TOTAL PASIVO NO CORRIENTES</t>
  </si>
  <si>
    <t>TOTAL DE PASIVOS</t>
  </si>
  <si>
    <t>PATRIMONIO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</si>
  <si>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</t>
  </si>
  <si>
    <t xml:space="preserve">RESULTADOS NETO DEL EJERCICIO </t>
  </si>
  <si>
    <t>TOTAL PATRIMONIO NETO</t>
  </si>
  <si>
    <t>TOTAL PASIVO Y PATRIMONIO</t>
  </si>
  <si>
    <t xml:space="preserve">              GIZEL ALT.  RIVERA SOTO</t>
  </si>
  <si>
    <t>NATALY PANIAGUA DE ROSARIO</t>
  </si>
  <si>
    <t xml:space="preserve">              Enc. Depto. Contabilidad</t>
  </si>
  <si>
    <t xml:space="preserve">            Directora Financiera</t>
  </si>
  <si>
    <t xml:space="preserve">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</si>
</sst>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#,##0.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u val="singleAccounting"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164" fontId="3" fillId="0" borderId="0" xfId="1" applyNumberFormat="1" applyFont="1"/>
    <xf numFmtId="164" fontId="3" fillId="2" borderId="0" xfId="1" applyNumberFormat="1" applyFont="1" applyFill="1"/>
    <xf numFmtId="164" fontId="4" fillId="0" borderId="0" xfId="1" applyNumberFormat="1" applyFont="1"/>
    <xf numFmtId="164" fontId="2" fillId="0" borderId="0" xfId="1" applyNumberFormat="1" applyFont="1"/>
    <xf numFmtId="164" fontId="3" fillId="0" borderId="0" xfId="0" applyNumberFormat="1" applyFont="1"/>
    <xf numFmtId="164" fontId="3" fillId="0" borderId="1" xfId="1" applyNumberFormat="1" applyFont="1" applyBorder="1"/>
    <xf numFmtId="164" fontId="2" fillId="0" borderId="2" xfId="1" applyNumberFormat="1" applyFont="1" applyBorder="1"/>
    <xf numFmtId="43" fontId="3" fillId="0" borderId="0" xfId="0" applyNumberFormat="1" applyFont="1"/>
    <xf numFmtId="164" fontId="5" fillId="0" borderId="0" xfId="1" applyNumberFormat="1" applyFont="1"/>
    <xf numFmtId="4" fontId="3" fillId="0" borderId="0" xfId="0" applyNumberFormat="1" applyFont="1"/>
    <xf numFmtId="164" fontId="2" fillId="0" borderId="0" xfId="1" applyNumberFormat="1" applyFont="1" applyBorder="1"/>
    <xf numFmtId="164" fontId="2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">
    <cellStyle name="Comma 2" xfId="1"/>
    <cellStyle name="Comma 2 2" xfId="3"/>
    <cellStyle name="Millares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1</xdr:row>
      <xdr:rowOff>123824</xdr:rowOff>
    </xdr:from>
    <xdr:to>
      <xdr:col>1</xdr:col>
      <xdr:colOff>2728722</xdr:colOff>
      <xdr:row>1</xdr:row>
      <xdr:rowOff>126198</xdr:rowOff>
    </xdr:to>
    <xdr:pic>
      <xdr:nvPicPr>
        <xdr:cNvPr id="2" name="Imagen 2" descr="Logo Ministerio de Hacien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419099"/>
          <a:ext cx="2385822" cy="23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295275</xdr:colOff>
      <xdr:row>1</xdr:row>
      <xdr:rowOff>95251</xdr:rowOff>
    </xdr:from>
    <xdr:ext cx="2143125" cy="1152524"/>
    <xdr:pic>
      <xdr:nvPicPr>
        <xdr:cNvPr id="3" name="Imagen 1" descr="C:\Users\fgonzalez\AppData\Local\Microsoft\Windows\INetCache\Content.Word\logo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390526"/>
          <a:ext cx="2143125" cy="1152524"/>
        </a:xfrm>
        <a:prstGeom prst="rect">
          <a:avLst/>
        </a:prstGeom>
        <a:noFill/>
        <a:ln>
          <a:noFill/>
        </a:ln>
        <a:extLst/>
      </xdr:spPr>
    </xdr:pic>
    <xdr:clientData/>
  </xdr:oneCellAnchor>
  <xdr:twoCellAnchor editAs="oneCell">
    <xdr:from>
      <xdr:col>1</xdr:col>
      <xdr:colOff>155511</xdr:colOff>
      <xdr:row>1</xdr:row>
      <xdr:rowOff>184669</xdr:rowOff>
    </xdr:from>
    <xdr:to>
      <xdr:col>1</xdr:col>
      <xdr:colOff>2308161</xdr:colOff>
      <xdr:row>5</xdr:row>
      <xdr:rowOff>56568</xdr:rowOff>
    </xdr:to>
    <xdr:pic>
      <xdr:nvPicPr>
        <xdr:cNvPr id="4" name="Imagen 2" descr="Logo Ministerio de Hacien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111" y="479944"/>
          <a:ext cx="2152650" cy="105299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8"/>
  <sheetViews>
    <sheetView showGridLines="0" tabSelected="1" topLeftCell="B37" zoomScale="98" zoomScaleNormal="98" workbookViewId="0">
      <selection activeCell="C12" sqref="C12"/>
    </sheetView>
  </sheetViews>
  <sheetFormatPr defaultColWidth="9.140625" defaultRowHeight="23.25"/>
  <cols>
    <col min="1" max="1" width="9.140625" style="2" customWidth="1"/>
    <col min="2" max="2" width="100.28515625" style="2" customWidth="1"/>
    <col min="3" max="3" width="47.85546875" style="2" customWidth="1"/>
    <col min="4" max="4" width="8.85546875" style="2" customWidth="1"/>
    <col min="5" max="5" width="7.140625" style="2" customWidth="1"/>
    <col min="6" max="6" width="27.85546875" style="2" bestFit="1" customWidth="1"/>
    <col min="7" max="7" width="25.140625" style="2" customWidth="1"/>
    <col min="8" max="8" width="16.42578125" style="2" bestFit="1" customWidth="1"/>
    <col min="9" max="16384" width="9.140625" style="2"/>
  </cols>
  <sheetData>
    <row r="2" spans="1:6">
      <c r="A2" s="18" t="s">
        <v>0</v>
      </c>
      <c r="B2" s="18" t="s">
        <v>0</v>
      </c>
      <c r="C2" s="18"/>
      <c r="D2" s="1"/>
    </row>
    <row r="3" spans="1:6">
      <c r="A3" s="18" t="s">
        <v>1</v>
      </c>
      <c r="B3" s="18"/>
      <c r="C3" s="18"/>
    </row>
    <row r="4" spans="1:6">
      <c r="A4" s="18" t="s">
        <v>2</v>
      </c>
      <c r="B4" s="18" t="s">
        <v>2</v>
      </c>
      <c r="C4" s="18"/>
    </row>
    <row r="5" spans="1:6">
      <c r="A5" s="18" t="s">
        <v>3</v>
      </c>
      <c r="B5" s="18"/>
      <c r="C5" s="18"/>
    </row>
    <row r="6" spans="1:6">
      <c r="A6" s="18" t="s">
        <v>4</v>
      </c>
      <c r="B6" s="18"/>
      <c r="C6" s="18"/>
    </row>
    <row r="8" spans="1:6">
      <c r="B8" s="3" t="s">
        <v>5</v>
      </c>
    </row>
    <row r="9" spans="1:6">
      <c r="B9" s="3" t="s">
        <v>6</v>
      </c>
      <c r="C9" s="4"/>
    </row>
    <row r="10" spans="1:6">
      <c r="B10" s="2" t="s">
        <v>7</v>
      </c>
      <c r="C10" s="5">
        <v>1109738206.54</v>
      </c>
    </row>
    <row r="11" spans="1:6">
      <c r="B11" s="2" t="s">
        <v>8</v>
      </c>
      <c r="C11" s="4">
        <v>1556378485.78</v>
      </c>
    </row>
    <row r="12" spans="1:6">
      <c r="B12" s="2" t="s">
        <v>9</v>
      </c>
      <c r="C12" s="4">
        <v>12463992.76</v>
      </c>
    </row>
    <row r="13" spans="1:6">
      <c r="B13" s="2" t="s">
        <v>10</v>
      </c>
      <c r="C13" s="6">
        <v>117789957.53999999</v>
      </c>
    </row>
    <row r="14" spans="1:6">
      <c r="B14" s="3" t="s">
        <v>11</v>
      </c>
      <c r="C14" s="7">
        <f>SUM(C10:C13)</f>
        <v>2796370642.6199999</v>
      </c>
      <c r="F14" s="8"/>
    </row>
    <row r="15" spans="1:6">
      <c r="C15" s="4"/>
    </row>
    <row r="16" spans="1:6">
      <c r="B16" s="3" t="s">
        <v>12</v>
      </c>
      <c r="C16" s="4"/>
    </row>
    <row r="17" spans="2:7">
      <c r="B17" s="2" t="s">
        <v>13</v>
      </c>
      <c r="C17" s="4">
        <v>601493202.95000005</v>
      </c>
    </row>
    <row r="18" spans="2:7">
      <c r="B18" s="2" t="s">
        <v>14</v>
      </c>
      <c r="C18" s="9">
        <v>3200208.74</v>
      </c>
    </row>
    <row r="19" spans="2:7">
      <c r="B19" s="3" t="s">
        <v>15</v>
      </c>
      <c r="C19" s="7">
        <f>SUM(C17:C18)</f>
        <v>604693411.69000006</v>
      </c>
    </row>
    <row r="20" spans="2:7">
      <c r="C20" s="4"/>
    </row>
    <row r="21" spans="2:7" ht="24" thickBot="1">
      <c r="B21" s="3" t="s">
        <v>16</v>
      </c>
      <c r="C21" s="10">
        <f>+C19+C14</f>
        <v>3401064054.3099999</v>
      </c>
      <c r="E21" s="11"/>
      <c r="F21" s="8"/>
    </row>
    <row r="22" spans="2:7" ht="24" thickTop="1">
      <c r="C22" s="4"/>
    </row>
    <row r="23" spans="2:7">
      <c r="B23" s="3" t="s">
        <v>17</v>
      </c>
      <c r="C23" s="4"/>
    </row>
    <row r="24" spans="2:7">
      <c r="B24" s="3" t="s">
        <v>18</v>
      </c>
      <c r="C24" s="4"/>
    </row>
    <row r="25" spans="2:7">
      <c r="B25" s="2" t="s">
        <v>19</v>
      </c>
      <c r="C25" s="4">
        <v>86153842.599999994</v>
      </c>
    </row>
    <row r="26" spans="2:7">
      <c r="B26" s="2" t="s">
        <v>20</v>
      </c>
      <c r="C26" s="4">
        <v>301350598.65999997</v>
      </c>
    </row>
    <row r="27" spans="2:7" ht="27.75">
      <c r="B27" s="2" t="s">
        <v>21</v>
      </c>
      <c r="C27" s="12">
        <v>64785910.145999998</v>
      </c>
    </row>
    <row r="28" spans="2:7">
      <c r="B28" s="3" t="s">
        <v>22</v>
      </c>
      <c r="C28" s="7">
        <f>SUM(C25:C27)</f>
        <v>452290351.40600002</v>
      </c>
      <c r="F28" s="13"/>
      <c r="G28" s="8"/>
    </row>
    <row r="29" spans="2:7">
      <c r="C29" s="4"/>
    </row>
    <row r="30" spans="2:7">
      <c r="B30" s="3" t="s">
        <v>23</v>
      </c>
      <c r="C30" s="4"/>
    </row>
    <row r="31" spans="2:7" ht="27.75">
      <c r="B31" s="2" t="s">
        <v>24</v>
      </c>
      <c r="C31" s="12">
        <v>0</v>
      </c>
    </row>
    <row r="32" spans="2:7">
      <c r="B32" s="3" t="s">
        <v>25</v>
      </c>
      <c r="C32" s="14">
        <f>SUM(C31)</f>
        <v>0</v>
      </c>
    </row>
    <row r="33" spans="1:9">
      <c r="B33" s="3"/>
      <c r="C33" s="14"/>
    </row>
    <row r="34" spans="1:9" ht="20.25" customHeight="1" thickBot="1">
      <c r="B34" s="3" t="s">
        <v>26</v>
      </c>
      <c r="C34" s="10">
        <f>+C32+C28</f>
        <v>452290351.40600002</v>
      </c>
      <c r="G34" s="8"/>
    </row>
    <row r="35" spans="1:9" ht="24" thickTop="1">
      <c r="C35" s="4"/>
    </row>
    <row r="36" spans="1:9">
      <c r="B36" s="3" t="s">
        <v>27</v>
      </c>
      <c r="C36" s="4"/>
    </row>
    <row r="37" spans="1:9">
      <c r="B37" s="2" t="s">
        <v>27</v>
      </c>
      <c r="C37" s="4">
        <f>+C21-C34-C38</f>
        <v>2834235288.2639999</v>
      </c>
      <c r="I37" s="2" t="s">
        <v>28</v>
      </c>
    </row>
    <row r="38" spans="1:9" ht="27.75">
      <c r="B38" s="2" t="s">
        <v>29</v>
      </c>
      <c r="C38" s="12">
        <v>114538414.63999997</v>
      </c>
      <c r="D38" s="4"/>
    </row>
    <row r="39" spans="1:9">
      <c r="B39" s="3" t="s">
        <v>30</v>
      </c>
      <c r="C39" s="15">
        <f>SUM(C37:C38)</f>
        <v>2948773702.9039998</v>
      </c>
      <c r="F39" s="11"/>
      <c r="H39" s="16"/>
    </row>
    <row r="40" spans="1:9">
      <c r="C40" s="4"/>
      <c r="H40" s="11">
        <f>+C21-C41</f>
        <v>0</v>
      </c>
    </row>
    <row r="41" spans="1:9" ht="24" thickBot="1">
      <c r="B41" s="3" t="s">
        <v>31</v>
      </c>
      <c r="C41" s="10">
        <f>+C34+C39</f>
        <v>3401064054.3099999</v>
      </c>
      <c r="F41" s="4"/>
    </row>
    <row r="42" spans="1:9" ht="24" thickTop="1">
      <c r="C42" s="4"/>
      <c r="F42" s="4"/>
    </row>
    <row r="43" spans="1:9" ht="29.25" customHeight="1">
      <c r="C43" s="4"/>
      <c r="F43" s="12"/>
    </row>
    <row r="44" spans="1:9">
      <c r="A44" s="19" t="s">
        <v>32</v>
      </c>
      <c r="B44" s="19"/>
      <c r="C44" s="19" t="s">
        <v>33</v>
      </c>
      <c r="D44" s="19"/>
      <c r="E44" s="19"/>
      <c r="F44" s="15"/>
    </row>
    <row r="45" spans="1:9">
      <c r="A45" s="17" t="s">
        <v>34</v>
      </c>
      <c r="B45" s="17"/>
      <c r="C45" s="17" t="s">
        <v>35</v>
      </c>
      <c r="D45" s="17"/>
      <c r="E45" s="17"/>
    </row>
    <row r="48" spans="1:9">
      <c r="C48" s="2" t="s">
        <v>36</v>
      </c>
    </row>
  </sheetData>
  <mergeCells count="9">
    <mergeCell ref="A45:B45"/>
    <mergeCell ref="C45:E45"/>
    <mergeCell ref="A2:C2"/>
    <mergeCell ref="A3:C3"/>
    <mergeCell ref="A4:C4"/>
    <mergeCell ref="A5:C5"/>
    <mergeCell ref="A6:C6"/>
    <mergeCell ref="A44:B44"/>
    <mergeCell ref="C44:E44"/>
  </mergeCells>
  <pageMargins left="0.3" right="0.24" top="0.65" bottom="0.74803149606299202" header="0.31496062992126" footer="0.31496062992126"/>
  <pageSetup scale="61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BCE GRA ACUM DIC.</vt:lpstr>
      <vt:lpstr>' BCE GRA ACUM DIC.'!Print_Area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ygarcia</dc:creator>
  <cp:lastModifiedBy>ygarcia</cp:lastModifiedBy>
  <dcterms:created xsi:type="dcterms:W3CDTF">2022-01-17T18:56:04Z</dcterms:created>
  <dcterms:modified xsi:type="dcterms:W3CDTF">2022-01-18T15:22:19Z</dcterms:modified>
</cp:coreProperties>
</file>