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n-dfs-01\Direccion Financiera\TESORERIA LOTERIA NACIONAL\LAS 6 CUENTAS 2023\"/>
    </mc:Choice>
  </mc:AlternateContent>
  <xr:revisionPtr revIDLastSave="0" documentId="13_ncr:1_{425820AF-4F98-409C-A8B9-6B9745B671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TA.EMITIR-2023" sheetId="1" r:id="rId1"/>
    <sheet name="CTA.RECEPTORA -2023" sheetId="2" r:id="rId2"/>
    <sheet name="CTA, ESPECIAL-2023" sheetId="3" r:id="rId3"/>
    <sheet name="CTA. NOMINA-2023" sheetId="4" r:id="rId4"/>
    <sheet name="CTA. REST.BILLINI" sheetId="5" r:id="rId5"/>
    <sheet name="CTA.OPER.RECURSOS DIRECTOS-2023" sheetId="7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D40" i="1"/>
  <c r="E24" i="7" l="1"/>
  <c r="D24" i="7" l="1"/>
  <c r="E13" i="4"/>
  <c r="E13" i="5" l="1"/>
  <c r="E13" i="3"/>
  <c r="E13" i="2"/>
</calcChain>
</file>

<file path=xl/sharedStrings.xml><?xml version="1.0" encoding="utf-8"?>
<sst xmlns="http://schemas.openxmlformats.org/spreadsheetml/2006/main" count="246" uniqueCount="147">
  <si>
    <t>FECHA</t>
  </si>
  <si>
    <t>N0.CHEQUE /N0. TRANSF.</t>
  </si>
  <si>
    <t>BENEFICIARIOS</t>
  </si>
  <si>
    <t>Preparado:</t>
  </si>
  <si>
    <t>Encargada Contabilidad</t>
  </si>
  <si>
    <t>CARGOS BANCARIOS</t>
  </si>
  <si>
    <t>EGRESOS</t>
  </si>
  <si>
    <t>INGRESOS</t>
  </si>
  <si>
    <t>TOTAL</t>
  </si>
  <si>
    <t xml:space="preserve">          Encargada Tesoreria</t>
  </si>
  <si>
    <t xml:space="preserve">         Arianny C.Batista de Durán</t>
  </si>
  <si>
    <t>CONCEPTO:</t>
  </si>
  <si>
    <t xml:space="preserve">                                   ADMINISTRACION LOTERIA NACIONAL</t>
  </si>
  <si>
    <t xml:space="preserve">                                                MINISTERIO DE HACIENDA</t>
  </si>
  <si>
    <t xml:space="preserve">                                       ESTADO DE INGRESOS Y EGRESOS</t>
  </si>
  <si>
    <t xml:space="preserve">          Revisado:</t>
  </si>
  <si>
    <t xml:space="preserve">     Gizel Rivera Soto</t>
  </si>
  <si>
    <t xml:space="preserve">          Nataly Paniagua de Rosario</t>
  </si>
  <si>
    <t xml:space="preserve">         Autorizado:</t>
  </si>
  <si>
    <t xml:space="preserve">       Directora Financiera</t>
  </si>
  <si>
    <t>COMISION MANEJO DE CUENTAS</t>
  </si>
  <si>
    <t xml:space="preserve">                       BANCO DE RESERVAS CUENTA EMITIR  No 010-241449-1</t>
  </si>
  <si>
    <t xml:space="preserve">                                 Nataly Paniagua de Rosario</t>
  </si>
  <si>
    <t xml:space="preserve">                                        Directora Financiera</t>
  </si>
  <si>
    <t xml:space="preserve">                                                 Autorizado:</t>
  </si>
  <si>
    <t>COMISION Y CARGOS BANCARIOS</t>
  </si>
  <si>
    <t>PAGO COMISION Y CARGOS BANCARIOS</t>
  </si>
  <si>
    <t>TOTAL:</t>
  </si>
  <si>
    <t>TOTAL DE CHEQUES EMITIDOS</t>
  </si>
  <si>
    <t>TOTAL DE CHEQUES NULOS</t>
  </si>
  <si>
    <t>PAGOS POR TRANSFERENCIAS</t>
  </si>
  <si>
    <t xml:space="preserve">CARGOS BANCARIOS </t>
  </si>
  <si>
    <t xml:space="preserve">INGRESOS </t>
  </si>
  <si>
    <t xml:space="preserve"> Gizel Rivera Soto</t>
  </si>
  <si>
    <t>COMISION POR MANEJO DE CTAS.</t>
  </si>
  <si>
    <t>PAGO COMISION Y CARGOS BANCARIOS ,LEY DE CKS.Y TRANSFERENCIA 0.15%</t>
  </si>
  <si>
    <t xml:space="preserve">                       BANCO DE RESERVAS CUENTA RECEPTORA No 011-002340-4</t>
  </si>
  <si>
    <t xml:space="preserve">                             CORRESPONDIENTE AL 01/02/2023  AL 28/02/2023</t>
  </si>
  <si>
    <t xml:space="preserve">                             CORRESPONDIENTE AL 01/02/2023 AL  28/02/2023</t>
  </si>
  <si>
    <t xml:space="preserve">                             CORRESPONDIENTE AL 01/02/2023 AL 28/02/2023</t>
  </si>
  <si>
    <t>EDUARDO SANTANA LIRIANO</t>
  </si>
  <si>
    <t>HABER RESULTADO GANADOR CON EL BOLETO NO: 1500923(PREMIO ESPECIAL) DEL SORTEO NO.4336 EXTRAOEDINARIO DE NAVIDAD 2022, CELEBRADO EN FECHA 21/12/2022. DICHO MONTO SE DESCONTARA EL 25% SEGUN DA/0041/2023</t>
  </si>
  <si>
    <t>SONJA ELIZABETH PEREZ MARTINEZ</t>
  </si>
  <si>
    <t>PAGO DE MANUTENCION(LEY 136-03),EL CUAL SE LE DESCUENTA AL SR, ROBERT ASMAR FELIZ ROMERO EMPL. DE LA DIR. DE DESARROLLO Y ASIST. SOCIAL DE ESTA INSTIT. CORRESP. AL MES DE ENERO 2023. SEGUN DA/0052/2023.</t>
  </si>
  <si>
    <t xml:space="preserve">CRISTIN PAOLA RAMOS </t>
  </si>
  <si>
    <t>PAGO DE MANUTENCION(LEY 136-03), EL CUAL SE LE DESC. AL SR. EDWARD ADONIS DIAZ CASTRO, EMPLEAD. DE ESTA INST. CORRESP. AL MES DE ENERO 2023. SEGUN DA/0054/2022.</t>
  </si>
  <si>
    <t>REINY MICHELLE ROSARIO VERAS</t>
  </si>
  <si>
    <t>PAGO DE  BENEFICIOS LABORALES CORRESP. A VACACIONES DE LA COLABORADORA DESVINCULADA  DE ACUERDO CON LA LEY 41-08 SEGUN DA/0678/22.</t>
  </si>
  <si>
    <t>CELESTE JOSEFINA BATLLE BUENO</t>
  </si>
  <si>
    <t>CONDOMINIO TORRE COMPOSTELLA</t>
  </si>
  <si>
    <t>PAGO POR SERVICIOS DE MANTENIMIENTO DEL APARTAMENTO 2C PROPIEDAD DE LA LOTERIA NACIONAL(CUOTA ORDINARIA ENERO 2023) Y ( CUOTA ORDINARIA FEBRERO 2023) SEGUN DA/0057/2023.</t>
  </si>
  <si>
    <t>REPOSICION DE FONDO PARA PAGO DE LOS NOTARIOS QUE ASISTEN A LOS SORTEOS DIARIOS DE LA INST.(TARDE Y NOCHE) CORESP. AL PERIODO DEL 16 DE ENERO DEL 2023,  AL 05 DE FEBRERO 2023, CON RECIBOS DESDE EL NO. 7633 AL NO. 7673. SEGUN DA/0067/2023.</t>
  </si>
  <si>
    <t>GRUPO CAROL SAS</t>
  </si>
  <si>
    <t>PAGO POR SER EL VENDEDOR DEL BOLETO GANADOR NO. 0153692 DEL SORTEO NO, 4336 EXTRAORDINARIO DE NAVIDAD 2022. CELEBRADO EN FECHA 21/12/2022. SEGUN DA/0062/2023.</t>
  </si>
  <si>
    <t>REPOSICION DE FONDO AL CAJERO PAGADOR DE LA INST. PERTENECIENTE A LA DIVISION DE CAJA GENERAL, PARA EL PAGO DE PREMIOS MENORES CORRESP. A 29 FACT. DE BILLETES DESDE LA FACTURA   RF.3077 HASTA LA FACTURA 3105 SEGUN DA/0072/23. Y DOC ANEXOS.</t>
  </si>
  <si>
    <t>SERVICIOS EMPRESARIALES CANAAN</t>
  </si>
  <si>
    <t>ADQ. DE 100 GLNES DE GASOIL. PARA SER UTILIZADOS EN LA PLANTA DE EMERGENCIA Y LAS PLANTAS DE LOS SORTEOS, 7MO.Y ULTIMO PAGO DE LA COMPRA TOTAL DE 4,000 GALONES. DURANTE 6 MESES, SEGUN DA/0071/2023.</t>
  </si>
  <si>
    <t>ROSABEL CASTILLO RIJO</t>
  </si>
  <si>
    <t>REPOSICION DEL FONDO ROTATIVO PERTENECIENTE A LA DIRECCION ADM. CON RECIBOS DE DESEMBOLSO DEFINITIVOS DEL NO. 6850 AL 6881, SEGUN DA/0053/23 Y DOC ANEXOS.</t>
  </si>
  <si>
    <t>JOSE ANIBAL PILIER</t>
  </si>
  <si>
    <t>PAGO POR SER EL VENDEDOR DEL BOLETO GANADOR NO. 0890319.DEL SORTEO EXTRAORDINARIO DE NAVIDAD 2022. CELEBRADO EN FECHA 21/12/2023. SEGUN DA/0078/2023.</t>
  </si>
  <si>
    <t>PAGO POR SER EL VENDEDOR DEL BOLETO GANADOR NO. 0961272.CORRESP. ALOS 5 ULTIMOS NUMEROS IGUALES AL PRIMER PREMIO POR UN VALOR DE 100,000.00 EN EL SORTEO NO, 4336  EXTRAORDINARIO DE NAVIDAD 2022. CELEBRADO EN FECHA 21/12/2023. SEGUN DA/0081/2023.</t>
  </si>
  <si>
    <t>DEYANIRA TAVAREZ MORENO</t>
  </si>
  <si>
    <t>PAGO POR SER LA VENDEDORA DEL BOLETO GANADOR NO. 0961272.CORRESP. ALOS 5 ULTIMOS NUMEROS IGUALES AL PRIMER PREMIO POR UN VALOR DE 100,000.00 EN EL SORTEO NO, 4336  EXTRAORDINARIO DE NAVIDAD 2022. CELEBRADO EN FECHA 21/12/2023. SEGUN DA/0083/2023.</t>
  </si>
  <si>
    <t>JOSE MIGUEL SANTANA SUAREZ</t>
  </si>
  <si>
    <t>PAGO POR SER EL VENDEDOR DEL BOLETO GANADOR NO. 0647126. PREMIO ESPECIAL POR UN VALOR DE 100,000.00. CORRESP. AL SORTEO NO, 4336  EXTRAORDINARIO DE NAVIDAD 2022. CELEBRADO EN FECHA 21/12/2023. SEGUN DA/0090/2023.</t>
  </si>
  <si>
    <t>PAGO POR SER EL VENDEDOR DEL BOLETO GANADOR NO. 0509465. PREMIO ESPECIAL POR UN VALOR DE 100,000.00. CORRESP. AL SORTEO NO, 4336  EXTRAORDINARIO DE NAVIDAD 2022. CELEBRADO EN FECHA 21/12/2023. SEGUN DA/0091/2023.</t>
  </si>
  <si>
    <t>PAGO POR SER EL VENDEDOR DEL BOLETO GANADOR NO. 0599660. PREMIO ESPECIAL POR UN VALOR DE 100,000.00. CORRESP. AL SORTEO NO, 4336  EXTRAORDINARIO DE NAVIDAD 2022. CELEBRADO EN FECHA 21/12/2023. SEGUN DA/0089/2023.</t>
  </si>
  <si>
    <t>RAQUEL CHANERYS RAMIREZ SANTANA</t>
  </si>
  <si>
    <t>PAGO POR SER LA VENDEDORA DEL BOLETO GANADOR NO. 1171778. PREMIO ESPECIAL POR UN VALOR DE 100,000.00. CORRESP. AL SORTEO NO, 4336  EXTRAORDINARIO DE NAVIDAD 2022. CELEBRADO EN FECHA 21/12/2023. SEGUN DA/0088/2023.</t>
  </si>
  <si>
    <t>TRANSFERENCIA</t>
  </si>
  <si>
    <t>TRANSFERENCIA PROPIA TU BANCO</t>
  </si>
  <si>
    <t>28//2/2023</t>
  </si>
  <si>
    <t>PAGO POR SER LA VENDEDORA DEL BOLETO GANADOR NO. 0500956. PREMIO ESPECIAL POR UN VALOR DE 100,000.00. CORRESP. AL SORTEO NO, 4336  EXTRAORDINARIO DE NAVIDAD 2022. CELEBRADO EN FECHA 21/12/2023. SEGUN DA/0093/2023.</t>
  </si>
  <si>
    <t>PAGO POR SER LA VENDEDORA DEL BOLETO GANADOR NO. 1172052.CORRESP. ALOS 5 ULTIMOS NUMEROS IGUALES AL TERCER PREMIO POR UN VALOR DE 25,000.00 EN EL SORTEO NO, 4336  EXTRAORDINARIO DE NAVIDAD 2022. CELEBRADO EN FECHA 21/12/2023. SEGUN DA/0092/2023.</t>
  </si>
  <si>
    <t>PAGO DE MANUTENCION(LEY 136-03),EL CUAL SE LE DESCUENTA AL SR, ROBERT ASMAR FELIZ ROMERO EMPL. DE LA DIR. DE DESARROLLO Y ASIST. SOCIAL DE ESTA INSTIT. CORRESP. AL MES DE SEPTIEMBRE 2022.Y SUST. EL CHEQUE NO.060748, SEGUN DA/0097/2023.</t>
  </si>
  <si>
    <t>PAGO DE RETENCION A LA NOMINA DE EMPLEADOS FIJOS Y TRAMITE DE PENSION  DEL PLAN DE BILLETERO CORRESP. A ENERO 2023. SEGUN DA/0042/2023.</t>
  </si>
  <si>
    <t>TRANSFERENCIA TSS</t>
  </si>
  <si>
    <t xml:space="preserve">TRANSFERENCIA COLECTOR </t>
  </si>
  <si>
    <t>PAGO DE RETENCION DE IMPUESTO SOBRE LA RENTA DE ASALARIADOS (IR3)EN PAGOS DE NOMINA Y BONO SISMAP, CORRESP. A NOV. 2022. SEGUN DA/0042/2023.</t>
  </si>
  <si>
    <t>RETENCIONES APLICADAS EN PAGOS DE NOMINA FUERA DE SIGEF A COLABORADOR DE ESTA INST.Y DE BENEFICIOS LABORALES  DEL MES DE ENERO 2023. SEGUN DA/0059/2023.</t>
  </si>
  <si>
    <t>COOPERATIVA DE AHORROS  (COOPBILLINI)</t>
  </si>
  <si>
    <t>PAGO DE RETENCIONES APLICADAS A PROVEEDORES DEL ESTADO Y OTRAS RETENCIONES, CORRESP. AL MES DE ENERO 2023. SEGUN DA/0061/2023.</t>
  </si>
  <si>
    <t>AYUDA ECONOMICA UNICA PARA LA PRESENTACION DEL ARTISTA RAMON LEONARDO, POR SUS 75 AñOS,SOLICITADA POR LA SRA. JOSEFINA ALT. VALDEZ PEñA, CED. 001-0153682-9, DIRECT. DE ESTA INST.  SEGUN DA/0064/2023.</t>
  </si>
  <si>
    <t>TRANSFERENCIA SEGUROS RESERVAS</t>
  </si>
  <si>
    <t>INCLUSION DE SEGURO DE MOTOCICLETA MARCA SHINERAY YX 150-10B AñO 2017, POLIZA 2-2502-0218350. PERIODO DEL 10/01/2023 HASTA 10/10/2023. SEGUN DA/0077/2023.</t>
  </si>
  <si>
    <t>RETENCIONES DE ITEBIS A PROVEEDORES (IT-1), APLICADAS EN EL MES DE ENERO. SEGUN DA/0080/2023.</t>
  </si>
  <si>
    <t>4524000000073</t>
  </si>
  <si>
    <t>PAGOS CARDNET</t>
  </si>
  <si>
    <t xml:space="preserve">PAGOS CARDNET  </t>
  </si>
  <si>
    <t>4524000000076</t>
  </si>
  <si>
    <t>4524000036898</t>
  </si>
  <si>
    <t>4524000036897</t>
  </si>
  <si>
    <t>4524000000078</t>
  </si>
  <si>
    <t>29601222813</t>
  </si>
  <si>
    <t>4524000000077</t>
  </si>
  <si>
    <t>4524000000075</t>
  </si>
  <si>
    <t>4524000000068</t>
  </si>
  <si>
    <t>4524000000091</t>
  </si>
  <si>
    <t>TRANSF.SISALRIL SUBSIDIO ENF.</t>
  </si>
  <si>
    <t>TRANSF. PROPIA TUBANCOEM</t>
  </si>
  <si>
    <t>PAGOS SISALRIL SUBSIDIO ENF. 585 SUPERINTEND.</t>
  </si>
  <si>
    <t>TRANSF.EM TRANSFONDOSPROPIOS OFIC049 DF1</t>
  </si>
  <si>
    <t xml:space="preserve">                 Encargada Tesoreria</t>
  </si>
  <si>
    <t xml:space="preserve">              Nataly Paniagua de Rosario</t>
  </si>
  <si>
    <t xml:space="preserve">                                Autorizado:</t>
  </si>
  <si>
    <t xml:space="preserve">                          Directora Financiera</t>
  </si>
  <si>
    <t xml:space="preserve">        Revisado:</t>
  </si>
  <si>
    <t xml:space="preserve">              Encargada Tesoreria</t>
  </si>
  <si>
    <t xml:space="preserve">                                                    Encargada Contabilidad</t>
  </si>
  <si>
    <t>COMISION CARGOS BANCARIOS.</t>
  </si>
  <si>
    <t>COMISION  MANEJO DE CUENTAS</t>
  </si>
  <si>
    <t xml:space="preserve">    Gizel Rivera Soto</t>
  </si>
  <si>
    <t xml:space="preserve">                     BANCO DE RESERVAS CUENTA ESPECIAL No 010-500009-4</t>
  </si>
  <si>
    <t xml:space="preserve">                                     ADMINISTRACION LOTERIA NACIONAL</t>
  </si>
  <si>
    <t xml:space="preserve">                          Autorizado:</t>
  </si>
  <si>
    <t xml:space="preserve">                  Directora Financiera</t>
  </si>
  <si>
    <t xml:space="preserve">           Arianny C.Batista de Durán</t>
  </si>
  <si>
    <t xml:space="preserve">          Preparado:</t>
  </si>
  <si>
    <t xml:space="preserve">               Encargada Tesoreria</t>
  </si>
  <si>
    <t xml:space="preserve">                   BANCO DE RESERVAS CUENTA NOMINA  No. 010-500174-0</t>
  </si>
  <si>
    <t xml:space="preserve">  Gizel Rivera Soto</t>
  </si>
  <si>
    <t xml:space="preserve">                                                                                          Encargada Contabilidad</t>
  </si>
  <si>
    <t xml:space="preserve">        BANCO DE RESERVAS CUENTA REST.PADRE BILLINI  No. 010-240759-2</t>
  </si>
  <si>
    <t xml:space="preserve">        Preparado:</t>
  </si>
  <si>
    <t xml:space="preserve">       Arianny C.Batista de Durán</t>
  </si>
  <si>
    <t>TOTAL DE  CKS. PAG./ MES ANTERIOR ENE./2223</t>
  </si>
  <si>
    <t xml:space="preserve">                  Gizel Rivera Soto</t>
  </si>
  <si>
    <t>Nataly Paniagua de Rosario</t>
  </si>
  <si>
    <t xml:space="preserve">                Revisado:</t>
  </si>
  <si>
    <t>Autorizado:</t>
  </si>
  <si>
    <t xml:space="preserve">                 Encargada Contabilidad</t>
  </si>
  <si>
    <t>Directora Financiera</t>
  </si>
  <si>
    <t>-</t>
  </si>
  <si>
    <t>PAGO COMISION POR DEPOSITOS CARNET BANCOde 2.5% Y DERECHO AL USO EQUIPO  DE CARNET.</t>
  </si>
  <si>
    <t xml:space="preserve">            BANCO DE RESERVAS CUENTA OPERATIVA DE REC.DIRECTOS No. 010-241187-5</t>
  </si>
  <si>
    <t xml:space="preserve">                                              ESTADO DE INGRESOS Y EGRESOS</t>
  </si>
  <si>
    <t xml:space="preserve">                                                      MINISTERIO DE HACIENDA</t>
  </si>
  <si>
    <t xml:space="preserve">                                          ADMINISTRACION LOTERIA NACIONAL</t>
  </si>
  <si>
    <t xml:space="preserve">    Arianny C.Batista de Durán</t>
  </si>
  <si>
    <t>DESGOLSE DE LA CUENTA DEL ME DE FEBRERO/2023</t>
  </si>
  <si>
    <t xml:space="preserve">            Revisado:</t>
  </si>
  <si>
    <t>REINTEGRO DE CHEQUES NULOS</t>
  </si>
  <si>
    <t>REINTEGRO DE (02) CHEQUES NULOS</t>
  </si>
  <si>
    <t xml:space="preserve">                                           Revisado:</t>
  </si>
  <si>
    <t xml:space="preserve">                                       Encargada Contabilidad</t>
  </si>
  <si>
    <t xml:space="preserve">                                            Gizel Rivera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</si>
</sst>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4" borderId="3" applyNumberFormat="0" applyAlignment="0" applyProtection="0"/>
    <xf numFmtId="0" fontId="16" fillId="23" borderId="4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3" applyNumberFormat="0" applyAlignment="0" applyProtection="0"/>
    <xf numFmtId="0" fontId="23" fillId="0" borderId="8" applyNumberFormat="0" applyFill="0" applyAlignment="0" applyProtection="0"/>
    <xf numFmtId="0" fontId="24" fillId="24" borderId="0" applyNumberFormat="0" applyBorder="0" applyAlignment="0" applyProtection="0"/>
    <xf numFmtId="0" fontId="12" fillId="25" borderId="9" applyNumberFormat="0" applyFont="0" applyAlignment="0" applyProtection="0"/>
    <xf numFmtId="0" fontId="25" fillId="4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</cellStyleXfs>
  <cellXfs count="81">
    <xf numFmtId="0" fontId="0" fillId="0" borderId="0" xfId="0"/>
    <xf numFmtId="43" fontId="0" fillId="0" borderId="0" xfId="1" applyFont="1" applyBorder="1"/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3" fontId="0" fillId="0" borderId="0" xfId="1" applyFont="1"/>
    <xf numFmtId="0" fontId="0" fillId="0" borderId="1" xfId="0" applyBorder="1"/>
    <xf numFmtId="14" fontId="3" fillId="0" borderId="1" xfId="0" applyNumberFormat="1" applyFont="1" applyBorder="1" applyAlignment="1">
      <alignment horizontal="center"/>
    </xf>
    <xf numFmtId="44" fontId="2" fillId="3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4" fontId="2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44" fontId="7" fillId="2" borderId="1" xfId="0" applyNumberFormat="1" applyFont="1" applyFill="1" applyBorder="1"/>
    <xf numFmtId="0" fontId="4" fillId="3" borderId="1" xfId="0" applyFont="1" applyFill="1" applyBorder="1"/>
    <xf numFmtId="8" fontId="9" fillId="3" borderId="1" xfId="0" applyNumberFormat="1" applyFont="1" applyFill="1" applyBorder="1"/>
    <xf numFmtId="8" fontId="4" fillId="3" borderId="1" xfId="0" applyNumberFormat="1" applyFont="1" applyFill="1" applyBorder="1"/>
    <xf numFmtId="0" fontId="3" fillId="0" borderId="1" xfId="0" applyFont="1" applyBorder="1"/>
    <xf numFmtId="14" fontId="5" fillId="0" borderId="1" xfId="0" applyNumberFormat="1" applyFont="1" applyBorder="1" applyAlignment="1">
      <alignment horizontal="center"/>
    </xf>
    <xf numFmtId="44" fontId="5" fillId="0" borderId="1" xfId="2" applyFont="1" applyBorder="1"/>
    <xf numFmtId="0" fontId="5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4" fontId="5" fillId="0" borderId="1" xfId="0" applyNumberFormat="1" applyFont="1" applyBorder="1"/>
    <xf numFmtId="0" fontId="3" fillId="0" borderId="0" xfId="0" applyFont="1"/>
    <xf numFmtId="0" fontId="8" fillId="0" borderId="1" xfId="0" applyFont="1" applyBorder="1" applyAlignment="1">
      <alignment horizontal="center"/>
    </xf>
    <xf numFmtId="44" fontId="5" fillId="2" borderId="1" xfId="2" applyFont="1" applyFill="1" applyBorder="1" applyAlignment="1"/>
    <xf numFmtId="14" fontId="5" fillId="0" borderId="1" xfId="0" applyNumberFormat="1" applyFont="1" applyBorder="1" applyAlignment="1">
      <alignment horizontal="center" wrapText="1"/>
    </xf>
    <xf numFmtId="164" fontId="11" fillId="2" borderId="1" xfId="3" applyNumberFormat="1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44" fontId="11" fillId="2" borderId="1" xfId="3" applyNumberFormat="1" applyFont="1" applyFill="1" applyBorder="1" applyAlignment="1">
      <alignment horizontal="right"/>
    </xf>
    <xf numFmtId="44" fontId="11" fillId="2" borderId="2" xfId="3" applyNumberFormat="1" applyFont="1" applyFill="1" applyBorder="1" applyAlignment="1">
      <alignment horizontal="right"/>
    </xf>
    <xf numFmtId="44" fontId="11" fillId="0" borderId="1" xfId="3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44" fontId="11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left"/>
    </xf>
    <xf numFmtId="44" fontId="3" fillId="0" borderId="0" xfId="0" applyNumberFormat="1" applyFont="1"/>
    <xf numFmtId="43" fontId="3" fillId="0" borderId="0" xfId="1" applyFont="1" applyBorder="1"/>
    <xf numFmtId="43" fontId="2" fillId="0" borderId="0" xfId="1" applyFont="1"/>
    <xf numFmtId="4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4" fontId="7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44" fontId="5" fillId="0" borderId="0" xfId="2" applyFont="1" applyBorder="1"/>
    <xf numFmtId="44" fontId="5" fillId="0" borderId="0" xfId="0" applyNumberFormat="1" applyFont="1"/>
    <xf numFmtId="44" fontId="5" fillId="0" borderId="1" xfId="2" applyFont="1" applyBorder="1" applyAlignment="1"/>
    <xf numFmtId="0" fontId="29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44" fontId="4" fillId="0" borderId="1" xfId="0" applyNumberFormat="1" applyFont="1" applyBorder="1"/>
    <xf numFmtId="44" fontId="5" fillId="0" borderId="0" xfId="0" applyNumberFormat="1" applyFont="1" applyAlignment="1">
      <alignment horizontal="center"/>
    </xf>
    <xf numFmtId="0" fontId="6" fillId="0" borderId="0" xfId="0" applyFont="1"/>
    <xf numFmtId="8" fontId="10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2" fillId="26" borderId="0" xfId="0" applyFont="1" applyFill="1"/>
    <xf numFmtId="8" fontId="4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44" fontId="3" fillId="0" borderId="0" xfId="0" applyNumberFormat="1" applyFont="1"/>
    <xf numFmtId="0" fontId="2" fillId="0" borderId="0" xfId="0" applyFont="1" applyAlignment="1">
      <alignment horizontal="right"/>
    </xf>
    <xf numFmtId="164" fontId="8" fillId="2" borderId="1" xfId="0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44" fontId="4" fillId="0" borderId="1" xfId="1" applyNumberFormat="1" applyFont="1" applyBorder="1"/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wrapText="1"/>
    </xf>
    <xf numFmtId="44" fontId="4" fillId="0" borderId="1" xfId="2" applyFont="1" applyBorder="1" applyAlignment="1"/>
  </cellXfs>
  <cellStyles count="45">
    <cellStyle name="20% - Accent1" xfId="4" xr:uid="{183B6531-9F16-41F3-B796-D234073FD829}"/>
    <cellStyle name="20% - Accent2" xfId="5" xr:uid="{B910765F-DBBB-41D2-8572-E4F22A523FEB}"/>
    <cellStyle name="20% - Accent3" xfId="6" xr:uid="{F84FB670-6B64-4B14-9324-85177FE2F082}"/>
    <cellStyle name="20% - Accent4" xfId="7" xr:uid="{04EDC8C7-DEBF-475A-AF26-AF0A17D11EB2}"/>
    <cellStyle name="20% - Accent5" xfId="8" xr:uid="{C26E3BF8-04B7-428B-AD27-70002BBD5192}"/>
    <cellStyle name="20% - Accent6" xfId="9" xr:uid="{4C781558-7D18-4BFC-BF3D-10B3CE696305}"/>
    <cellStyle name="40% - Accent1" xfId="10" xr:uid="{D3A830E6-5770-4672-AE2C-A8FD1A3864E4}"/>
    <cellStyle name="40% - Accent2" xfId="11" xr:uid="{5D53599E-5AC7-443F-9629-0B41BDC17129}"/>
    <cellStyle name="40% - Accent3" xfId="12" xr:uid="{5299024F-FB3E-409F-BFC2-A0C028387564}"/>
    <cellStyle name="40% - Accent4" xfId="13" xr:uid="{9BD1289F-5618-4A1F-971F-B037EE5B44C2}"/>
    <cellStyle name="40% - Accent5" xfId="14" xr:uid="{4AE519FF-C53A-4F7E-A1B6-137B702597FD}"/>
    <cellStyle name="40% - Accent6" xfId="15" xr:uid="{6812C261-7045-4395-90AB-EF69333562C5}"/>
    <cellStyle name="60% - Accent1" xfId="16" xr:uid="{FC74D23B-54D3-4494-8169-DADA711CBE62}"/>
    <cellStyle name="60% - Accent2" xfId="17" xr:uid="{858B8578-7DAF-40F5-B3FB-6BE3C63072CC}"/>
    <cellStyle name="60% - Accent3" xfId="18" xr:uid="{8C1D2C2A-947C-45BF-91C8-3EB811131C2B}"/>
    <cellStyle name="60% - Accent4" xfId="19" xr:uid="{AD54CC9D-B85A-4493-B50A-0A5B4520B043}"/>
    <cellStyle name="60% - Accent5" xfId="20" xr:uid="{78ABC7A6-57AB-45A3-8ACB-35A7A592811D}"/>
    <cellStyle name="60% - Accent6" xfId="21" xr:uid="{727FD889-1F81-4074-9B52-8A0C6B8E87D2}"/>
    <cellStyle name="Accent1" xfId="22" xr:uid="{E8BE45B2-4636-48C2-ABB8-C821EBDCDB56}"/>
    <cellStyle name="Accent2" xfId="23" xr:uid="{B9A77315-976D-481A-A211-D2E80F4ADEB7}"/>
    <cellStyle name="Accent3" xfId="24" xr:uid="{590C72C4-A4B8-4006-B502-4ED5211D11C7}"/>
    <cellStyle name="Accent4" xfId="25" xr:uid="{6BBE3D8C-E01E-489A-8FD4-B0C8BF99A2E0}"/>
    <cellStyle name="Accent5" xfId="26" xr:uid="{8A8A3497-8838-4B5E-A0D4-3AB00AE80C82}"/>
    <cellStyle name="Accent6" xfId="27" xr:uid="{7EDBBE53-C271-4FA2-BD3B-10DDF8F1A0DF}"/>
    <cellStyle name="Bad" xfId="28" xr:uid="{629280B8-2965-42D9-BA69-321CC114C988}"/>
    <cellStyle name="Calculation" xfId="29" xr:uid="{6C99FFEA-C356-4107-B502-6A20EC227B24}"/>
    <cellStyle name="Check Cell" xfId="30" xr:uid="{AD5A193E-A276-4B0F-9065-554585AF3B23}"/>
    <cellStyle name="Explanatory Text" xfId="31" xr:uid="{67665C91-AB70-44B5-A86B-EE1AAFD8EEA0}"/>
    <cellStyle name="Good" xfId="32" xr:uid="{B2F3F8AD-D4DE-4573-96A0-A11591188BC3}"/>
    <cellStyle name="Heading 1" xfId="33" xr:uid="{9679F2C5-963C-4FA6-8E14-FFDDAF62252C}"/>
    <cellStyle name="Heading 2" xfId="34" xr:uid="{C1B5A088-1570-48C8-AC0F-0165D051EEBE}"/>
    <cellStyle name="Heading 3" xfId="35" xr:uid="{398A011B-1FEA-47D7-A36A-5147A18B9294}"/>
    <cellStyle name="Heading 4" xfId="36" xr:uid="{612A46C9-8241-4113-832F-090F88AF7C6C}"/>
    <cellStyle name="Input" xfId="37" xr:uid="{7AEDC57D-1C25-476A-9B90-6F8BA7E5D4C5}"/>
    <cellStyle name="Linked Cell" xfId="38" xr:uid="{CBBA660B-4A8B-429B-909A-C1CECC3515B4}"/>
    <cellStyle name="Millares" xfId="1" builtinId="3"/>
    <cellStyle name="Moneda" xfId="2" builtinId="4"/>
    <cellStyle name="Neutral 2" xfId="39" xr:uid="{2193B20F-761E-4F27-B616-996E11681070}"/>
    <cellStyle name="Normal" xfId="0" builtinId="0"/>
    <cellStyle name="Normal 2" xfId="3" xr:uid="{13EC1BF9-4C61-41A2-B4F9-D4D52E43FCBC}"/>
    <cellStyle name="Note" xfId="40" xr:uid="{CD817B51-6778-4907-86F7-4E909021FA3A}"/>
    <cellStyle name="Output" xfId="41" xr:uid="{6C52BE84-2608-4D4E-A621-F215753D3A91}"/>
    <cellStyle name="Title" xfId="42" xr:uid="{81C714DE-4109-4827-8784-26F1F2C19003}"/>
    <cellStyle name="Total 2" xfId="43" xr:uid="{896BD150-7153-48AA-B7F1-E5A817CA244E}"/>
    <cellStyle name="Warning Text" xfId="44" xr:uid="{DB95DB99-6DCA-4C15-B9C5-1602EF46A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2</xdr:row>
      <xdr:rowOff>190499</xdr:rowOff>
    </xdr:from>
    <xdr:to>
      <xdr:col>2</xdr:col>
      <xdr:colOff>781051</xdr:colOff>
      <xdr:row>8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02B5B7E-019E-4A97-BDCB-5CF781D4AD8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571499"/>
          <a:ext cx="2571750" cy="2171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180974</xdr:rowOff>
    </xdr:from>
    <xdr:to>
      <xdr:col>2</xdr:col>
      <xdr:colOff>876301</xdr:colOff>
      <xdr:row>8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590ED2-458F-4E20-B3AA-3804E6D7A74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6" y="561974"/>
          <a:ext cx="3286125" cy="1085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2</xdr:row>
      <xdr:rowOff>190499</xdr:rowOff>
    </xdr:from>
    <xdr:to>
      <xdr:col>2</xdr:col>
      <xdr:colOff>781051</xdr:colOff>
      <xdr:row>8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4686FA7-86E0-45B2-B3FB-385971A26CD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11277599"/>
          <a:ext cx="2571750" cy="1085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3</xdr:row>
      <xdr:rowOff>66674</xdr:rowOff>
    </xdr:from>
    <xdr:to>
      <xdr:col>2</xdr:col>
      <xdr:colOff>600076</xdr:colOff>
      <xdr:row>8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464079-0E75-4104-8C93-E657545D039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1" y="657224"/>
          <a:ext cx="2847975" cy="10953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57149</xdr:rowOff>
    </xdr:from>
    <xdr:to>
      <xdr:col>2</xdr:col>
      <xdr:colOff>314326</xdr:colOff>
      <xdr:row>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FDF87A-BAC0-49E3-BA13-03BCEA45E74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28649"/>
          <a:ext cx="2505076" cy="10858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</xdr:row>
      <xdr:rowOff>19049</xdr:rowOff>
    </xdr:from>
    <xdr:to>
      <xdr:col>2</xdr:col>
      <xdr:colOff>438150</xdr:colOff>
      <xdr:row>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CE3D25-8355-4717-AB5A-11F2DAA8CF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1" y="590549"/>
          <a:ext cx="2533649" cy="10858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pena\Desktop\yeimy%20pe&#241;a\INGRESOS%20Y%20EGRESOS%20A&#209;O%202023\INGRESOS%20Y%20EGRESOS%20FEBRERO%20%202023.xlsm" TargetMode="External"/><Relationship Id="rId1" Type="http://schemas.openxmlformats.org/officeDocument/2006/relationships/externalLinkPath" Target="file:///C:\Users\ypena\Desktop\yeimy%20pe&#241;a\INGRESOS%20Y%20EGRESOS%20A&#209;O%202023\INGRESOS%20Y%20EGRESOS%20FEBRERO%20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CUADRO DE INGRESOS "/>
      <sheetName val="CUADRO EGRESO"/>
      <sheetName val="APORTE HACIENDA,"/>
      <sheetName val="COMITE GOB.CENTRAL LOTEDOM."/>
      <sheetName val="SORTEOS BILLETES."/>
      <sheetName val="REINTEGRO DE CKS. SIGEF"/>
      <sheetName val="REINTEGRO DE CKS NOMINA"/>
      <sheetName val="REINTEGRO DE CKS DE ESMITIR"/>
      <sheetName val="DEP.PENDIENTE A IDENTIF,"/>
      <sheetName val="BILLES SORTEO EXTRAORD."/>
      <sheetName val="SUPERV.O PARTIC. SORTEOS"/>
      <sheetName val="SOBRANTE DE CAJERO "/>
      <sheetName val="LEIDSA"/>
      <sheetName val="LOTEKA"/>
      <sheetName val="LOTO REAL"/>
      <sheetName val="LA PRIMERA Y LA SUERTE"/>
      <sheetName val=" PLAN S.BILLETEROS ALQUILERES"/>
      <sheetName val="DIETAS VIATICOS E INSENTIVOS"/>
      <sheetName val="OTROA INGRESOS"/>
      <sheetName val="ALQUILER SEDE CENTRAL"/>
      <sheetName val="VIVIENDA"/>
      <sheetName val="LOTEKA FRANQ"/>
      <sheetName val="PRESTAMO EMPL. FELIZ"/>
      <sheetName val="COMEDORES ECONOMICOS"/>
      <sheetName val="CKS NULOS CTA.EMITIR"/>
      <sheetName val="CKS.NULOS CTA.NOMINA"/>
      <sheetName val="AYUDA FIJA"/>
      <sheetName val="CKs. EMITIR"/>
      <sheetName val="PAGOS SIGEF."/>
      <sheetName val="NOMINAS"/>
      <sheetName val="CARGOS BANCARIOS"/>
      <sheetName val="DESC.EN NOMINA"/>
      <sheetName val="FORM.IR3,IR17,TSS, IT-1"/>
      <sheetName val="TSS,ARS.PAG.X LA INST."/>
      <sheetName val="TRANSF EXTERIO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">
          <cell r="D38">
            <v>12500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91"/>
  <sheetViews>
    <sheetView tabSelected="1" topLeftCell="A41" workbookViewId="0">
      <selection activeCell="J50" sqref="J50"/>
    </sheetView>
  </sheetViews>
  <sheetFormatPr baseColWidth="10" defaultColWidth="9.140625" defaultRowHeight="15" x14ac:dyDescent="0.25"/>
  <cols>
    <col min="1" max="1" width="14.28515625" customWidth="1"/>
    <col min="2" max="2" width="20.42578125" customWidth="1"/>
    <col min="3" max="3" width="43.5703125" customWidth="1"/>
    <col min="4" max="4" width="18.42578125" customWidth="1"/>
    <col min="5" max="5" width="18.5703125" customWidth="1"/>
    <col min="6" max="6" width="63.7109375" customWidth="1"/>
    <col min="7" max="7" width="15.42578125" customWidth="1"/>
  </cols>
  <sheetData>
    <row r="3" spans="1:6" x14ac:dyDescent="0.25">
      <c r="B3" s="1"/>
    </row>
    <row r="4" spans="1:6" ht="15.75" x14ac:dyDescent="0.25">
      <c r="A4" s="64"/>
      <c r="B4" s="64"/>
      <c r="C4" s="62"/>
      <c r="D4" s="62"/>
      <c r="E4" s="62"/>
      <c r="F4" s="62"/>
    </row>
    <row r="5" spans="1:6" ht="15.75" x14ac:dyDescent="0.25">
      <c r="A5" s="64"/>
      <c r="B5" s="64"/>
      <c r="C5" s="63" t="s">
        <v>12</v>
      </c>
      <c r="D5" s="63"/>
      <c r="E5" s="63"/>
      <c r="F5" s="63"/>
    </row>
    <row r="6" spans="1:6" ht="15.75" x14ac:dyDescent="0.25">
      <c r="A6" s="64"/>
      <c r="B6" s="64"/>
      <c r="C6" s="63" t="s">
        <v>13</v>
      </c>
      <c r="D6" s="63"/>
      <c r="E6" s="63"/>
      <c r="F6" s="63"/>
    </row>
    <row r="7" spans="1:6" ht="15.75" x14ac:dyDescent="0.25">
      <c r="A7" s="64"/>
      <c r="B7" s="64"/>
      <c r="C7" s="63" t="s">
        <v>14</v>
      </c>
      <c r="D7" s="63"/>
      <c r="E7" s="63"/>
      <c r="F7" s="63"/>
    </row>
    <row r="8" spans="1:6" ht="15.75" x14ac:dyDescent="0.25">
      <c r="A8" s="64"/>
      <c r="B8" s="64"/>
      <c r="C8" s="63" t="s">
        <v>21</v>
      </c>
      <c r="D8" s="63"/>
      <c r="E8" s="63"/>
      <c r="F8" s="63"/>
    </row>
    <row r="9" spans="1:6" ht="18" customHeight="1" x14ac:dyDescent="0.25">
      <c r="A9" s="64"/>
      <c r="B9" s="64"/>
      <c r="C9" s="65" t="s">
        <v>38</v>
      </c>
      <c r="D9" s="65"/>
      <c r="E9" s="65"/>
      <c r="F9" s="65"/>
    </row>
    <row r="10" spans="1:6" ht="43.5" customHeight="1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56.25" customHeight="1" x14ac:dyDescent="0.25">
      <c r="A11" s="28">
        <v>44958</v>
      </c>
      <c r="B11" s="21">
        <v>21621401</v>
      </c>
      <c r="C11" s="22" t="s">
        <v>78</v>
      </c>
      <c r="D11" s="23"/>
      <c r="E11" s="79">
        <v>4930.28</v>
      </c>
      <c r="F11" s="76" t="s">
        <v>79</v>
      </c>
    </row>
    <row r="12" spans="1:6" ht="84.75" customHeight="1" x14ac:dyDescent="0.25">
      <c r="A12" s="19">
        <v>44959</v>
      </c>
      <c r="B12" s="21">
        <v>60864</v>
      </c>
      <c r="C12" s="22" t="s">
        <v>40</v>
      </c>
      <c r="D12" s="23"/>
      <c r="E12" s="79">
        <v>750000</v>
      </c>
      <c r="F12" s="76" t="s">
        <v>41</v>
      </c>
    </row>
    <row r="13" spans="1:6" ht="63.75" customHeight="1" x14ac:dyDescent="0.25">
      <c r="A13" s="19">
        <v>44963</v>
      </c>
      <c r="B13" s="21">
        <v>21717660</v>
      </c>
      <c r="C13" s="22" t="s">
        <v>77</v>
      </c>
      <c r="D13" s="23"/>
      <c r="E13" s="79">
        <v>10427.5</v>
      </c>
      <c r="F13" s="76" t="s">
        <v>76</v>
      </c>
    </row>
    <row r="14" spans="1:6" ht="89.25" customHeight="1" x14ac:dyDescent="0.25">
      <c r="A14" s="19">
        <v>44964</v>
      </c>
      <c r="B14" s="11">
        <v>60865</v>
      </c>
      <c r="C14" s="26" t="s">
        <v>42</v>
      </c>
      <c r="D14" s="13"/>
      <c r="E14" s="24">
        <v>3000</v>
      </c>
      <c r="F14" s="76" t="s">
        <v>43</v>
      </c>
    </row>
    <row r="15" spans="1:6" ht="66.75" customHeight="1" x14ac:dyDescent="0.25">
      <c r="A15" s="19">
        <v>44964</v>
      </c>
      <c r="B15" s="11">
        <v>60866</v>
      </c>
      <c r="C15" s="26" t="s">
        <v>44</v>
      </c>
      <c r="D15" s="13"/>
      <c r="E15" s="24">
        <v>3500</v>
      </c>
      <c r="F15" s="76" t="s">
        <v>45</v>
      </c>
    </row>
    <row r="16" spans="1:6" ht="56.25" customHeight="1" x14ac:dyDescent="0.25">
      <c r="A16" s="19">
        <v>44964</v>
      </c>
      <c r="B16" s="11">
        <v>60867</v>
      </c>
      <c r="C16" s="11" t="s">
        <v>46</v>
      </c>
      <c r="D16" s="13"/>
      <c r="E16" s="20">
        <v>8998.6200000000008</v>
      </c>
      <c r="F16" s="76" t="s">
        <v>47</v>
      </c>
    </row>
    <row r="17" spans="1:6" ht="77.25" customHeight="1" x14ac:dyDescent="0.25">
      <c r="A17" s="19">
        <v>44965</v>
      </c>
      <c r="B17" s="11">
        <v>60868</v>
      </c>
      <c r="C17" s="11" t="s">
        <v>49</v>
      </c>
      <c r="D17" s="13"/>
      <c r="E17" s="20">
        <v>18000</v>
      </c>
      <c r="F17" s="76" t="s">
        <v>50</v>
      </c>
    </row>
    <row r="18" spans="1:6" ht="55.5" customHeight="1" x14ac:dyDescent="0.25">
      <c r="A18" s="19">
        <v>44966</v>
      </c>
      <c r="B18" s="11">
        <v>21781646</v>
      </c>
      <c r="C18" s="22" t="s">
        <v>78</v>
      </c>
      <c r="D18" s="13"/>
      <c r="E18" s="20">
        <v>552.5</v>
      </c>
      <c r="F18" s="76" t="s">
        <v>80</v>
      </c>
    </row>
    <row r="19" spans="1:6" ht="90.75" customHeight="1" x14ac:dyDescent="0.25">
      <c r="A19" s="19">
        <v>44967</v>
      </c>
      <c r="B19" s="11">
        <v>60869</v>
      </c>
      <c r="C19" s="26" t="s">
        <v>48</v>
      </c>
      <c r="D19" s="13"/>
      <c r="E19" s="20">
        <v>124000</v>
      </c>
      <c r="F19" s="77" t="s">
        <v>51</v>
      </c>
    </row>
    <row r="20" spans="1:6" ht="69" customHeight="1" x14ac:dyDescent="0.25">
      <c r="A20" s="19">
        <v>44967</v>
      </c>
      <c r="B20" s="11">
        <v>60870</v>
      </c>
      <c r="C20" s="11" t="s">
        <v>52</v>
      </c>
      <c r="D20" s="13"/>
      <c r="E20" s="20">
        <v>25000</v>
      </c>
      <c r="F20" s="76" t="s">
        <v>53</v>
      </c>
    </row>
    <row r="21" spans="1:6" ht="77.25" customHeight="1" x14ac:dyDescent="0.25">
      <c r="A21" s="19">
        <v>44970</v>
      </c>
      <c r="B21" s="11">
        <v>60871</v>
      </c>
      <c r="C21" s="26" t="s">
        <v>48</v>
      </c>
      <c r="D21" s="13"/>
      <c r="E21" s="20">
        <v>341350</v>
      </c>
      <c r="F21" s="76" t="s">
        <v>54</v>
      </c>
    </row>
    <row r="22" spans="1:6" ht="70.5" customHeight="1" x14ac:dyDescent="0.25">
      <c r="A22" s="19">
        <v>44970</v>
      </c>
      <c r="B22" s="11">
        <v>29601222813</v>
      </c>
      <c r="C22" s="22" t="s">
        <v>70</v>
      </c>
      <c r="D22" s="80">
        <v>4120000</v>
      </c>
      <c r="E22" s="27"/>
      <c r="F22" s="78" t="s">
        <v>71</v>
      </c>
    </row>
    <row r="23" spans="1:6" ht="55.5" customHeight="1" x14ac:dyDescent="0.25">
      <c r="A23" s="19">
        <v>44970</v>
      </c>
      <c r="B23" s="11">
        <v>21843097</v>
      </c>
      <c r="C23" s="22" t="s">
        <v>70</v>
      </c>
      <c r="D23" s="52"/>
      <c r="E23" s="27">
        <v>7042</v>
      </c>
      <c r="F23" s="54" t="s">
        <v>81</v>
      </c>
    </row>
    <row r="24" spans="1:6" ht="71.25" customHeight="1" x14ac:dyDescent="0.25">
      <c r="A24" s="19">
        <v>44971</v>
      </c>
      <c r="B24" s="11">
        <v>60872</v>
      </c>
      <c r="C24" s="26" t="s">
        <v>55</v>
      </c>
      <c r="D24" s="13"/>
      <c r="E24" s="24">
        <v>20570.3</v>
      </c>
      <c r="F24" s="76" t="s">
        <v>56</v>
      </c>
    </row>
    <row r="25" spans="1:6" ht="68.25" customHeight="1" x14ac:dyDescent="0.25">
      <c r="A25" s="19">
        <v>44971</v>
      </c>
      <c r="B25" s="11">
        <v>21859917</v>
      </c>
      <c r="C25" s="22" t="s">
        <v>78</v>
      </c>
      <c r="D25" s="13"/>
      <c r="E25" s="24">
        <v>941752.76</v>
      </c>
      <c r="F25" s="76" t="s">
        <v>82</v>
      </c>
    </row>
    <row r="26" spans="1:6" ht="72" customHeight="1" x14ac:dyDescent="0.25">
      <c r="A26" s="19">
        <v>44971</v>
      </c>
      <c r="B26" s="11">
        <v>21854847</v>
      </c>
      <c r="C26" s="22" t="s">
        <v>70</v>
      </c>
      <c r="D26" s="13"/>
      <c r="E26" s="24">
        <v>50000</v>
      </c>
      <c r="F26" s="77" t="s">
        <v>83</v>
      </c>
    </row>
    <row r="27" spans="1:6" ht="66" customHeight="1" x14ac:dyDescent="0.25">
      <c r="A27" s="19">
        <v>44971</v>
      </c>
      <c r="B27" s="11">
        <v>60873</v>
      </c>
      <c r="C27" s="11" t="s">
        <v>57</v>
      </c>
      <c r="D27" s="13"/>
      <c r="E27" s="27">
        <v>134784.65</v>
      </c>
      <c r="F27" s="76" t="s">
        <v>58</v>
      </c>
    </row>
    <row r="28" spans="1:6" ht="57.75" customHeight="1" x14ac:dyDescent="0.25">
      <c r="A28" s="19">
        <v>44973</v>
      </c>
      <c r="B28" s="11">
        <v>60874</v>
      </c>
      <c r="C28" s="11" t="s">
        <v>59</v>
      </c>
      <c r="D28" s="13"/>
      <c r="E28" s="20">
        <v>25000</v>
      </c>
      <c r="F28" s="76" t="s">
        <v>60</v>
      </c>
    </row>
    <row r="29" spans="1:6" ht="57" customHeight="1" x14ac:dyDescent="0.25">
      <c r="A29" s="19">
        <v>44974</v>
      </c>
      <c r="B29" s="11">
        <v>21952394</v>
      </c>
      <c r="C29" s="11" t="s">
        <v>84</v>
      </c>
      <c r="D29" s="13"/>
      <c r="E29" s="20">
        <v>2270.65</v>
      </c>
      <c r="F29" s="76" t="s">
        <v>85</v>
      </c>
    </row>
    <row r="30" spans="1:6" ht="54.75" customHeight="1" x14ac:dyDescent="0.25">
      <c r="A30" s="19">
        <v>44974</v>
      </c>
      <c r="B30" s="11">
        <v>21951994</v>
      </c>
      <c r="C30" s="22" t="s">
        <v>78</v>
      </c>
      <c r="D30" s="13"/>
      <c r="E30" s="20">
        <v>32400</v>
      </c>
      <c r="F30" s="76" t="s">
        <v>86</v>
      </c>
    </row>
    <row r="31" spans="1:6" ht="81.75" customHeight="1" x14ac:dyDescent="0.25">
      <c r="A31" s="19">
        <v>44977</v>
      </c>
      <c r="B31" s="11">
        <v>60875</v>
      </c>
      <c r="C31" s="11" t="s">
        <v>59</v>
      </c>
      <c r="D31" s="13"/>
      <c r="E31" s="20">
        <v>10000</v>
      </c>
      <c r="F31" s="76" t="s">
        <v>61</v>
      </c>
    </row>
    <row r="32" spans="1:6" ht="85.5" customHeight="1" x14ac:dyDescent="0.25">
      <c r="A32" s="19">
        <v>44977</v>
      </c>
      <c r="B32" s="11">
        <v>60876</v>
      </c>
      <c r="C32" s="11" t="s">
        <v>62</v>
      </c>
      <c r="D32" s="13"/>
      <c r="E32" s="20">
        <v>10000</v>
      </c>
      <c r="F32" s="76" t="s">
        <v>63</v>
      </c>
    </row>
    <row r="33" spans="1:6" ht="77.25" customHeight="1" x14ac:dyDescent="0.25">
      <c r="A33" s="19">
        <v>44979</v>
      </c>
      <c r="B33" s="11">
        <v>60877</v>
      </c>
      <c r="C33" s="22" t="s">
        <v>64</v>
      </c>
      <c r="D33" s="20"/>
      <c r="E33" s="20">
        <v>10000</v>
      </c>
      <c r="F33" s="76" t="s">
        <v>65</v>
      </c>
    </row>
    <row r="34" spans="1:6" ht="81.75" customHeight="1" x14ac:dyDescent="0.25">
      <c r="A34" s="19">
        <v>44979</v>
      </c>
      <c r="B34" s="11">
        <v>60878</v>
      </c>
      <c r="C34" s="22" t="s">
        <v>64</v>
      </c>
      <c r="D34" s="20"/>
      <c r="E34" s="20">
        <v>10000</v>
      </c>
      <c r="F34" s="76" t="s">
        <v>66</v>
      </c>
    </row>
    <row r="35" spans="1:6" ht="78" customHeight="1" x14ac:dyDescent="0.25">
      <c r="A35" s="19">
        <v>44979</v>
      </c>
      <c r="B35" s="11">
        <v>60879</v>
      </c>
      <c r="C35" s="22" t="s">
        <v>64</v>
      </c>
      <c r="D35" s="20"/>
      <c r="E35" s="20">
        <v>10000</v>
      </c>
      <c r="F35" s="76" t="s">
        <v>67</v>
      </c>
    </row>
    <row r="36" spans="1:6" ht="75.75" customHeight="1" x14ac:dyDescent="0.25">
      <c r="A36" s="19">
        <v>44979</v>
      </c>
      <c r="B36" s="11">
        <v>60880</v>
      </c>
      <c r="C36" s="11" t="s">
        <v>68</v>
      </c>
      <c r="D36" s="13"/>
      <c r="E36" s="20">
        <v>10000</v>
      </c>
      <c r="F36" s="76" t="s">
        <v>69</v>
      </c>
    </row>
    <row r="37" spans="1:6" ht="76.5" customHeight="1" x14ac:dyDescent="0.25">
      <c r="A37" s="19">
        <v>44981</v>
      </c>
      <c r="B37" s="11">
        <v>60881</v>
      </c>
      <c r="C37" s="11" t="s">
        <v>68</v>
      </c>
      <c r="D37" s="13"/>
      <c r="E37" s="20">
        <v>10000</v>
      </c>
      <c r="F37" s="76" t="s">
        <v>74</v>
      </c>
    </row>
    <row r="38" spans="1:6" ht="78.75" customHeight="1" x14ac:dyDescent="0.25">
      <c r="A38" s="19">
        <v>44981</v>
      </c>
      <c r="B38" s="11">
        <v>60882</v>
      </c>
      <c r="C38" s="11" t="s">
        <v>68</v>
      </c>
      <c r="D38" s="13"/>
      <c r="E38" s="20">
        <v>10000</v>
      </c>
      <c r="F38" s="76" t="s">
        <v>73</v>
      </c>
    </row>
    <row r="39" spans="1:6" ht="77.25" customHeight="1" x14ac:dyDescent="0.25">
      <c r="A39" s="19" t="s">
        <v>72</v>
      </c>
      <c r="B39" s="11">
        <v>60883</v>
      </c>
      <c r="C39" s="26" t="s">
        <v>42</v>
      </c>
      <c r="D39" s="13"/>
      <c r="E39" s="24">
        <v>3000</v>
      </c>
      <c r="F39" s="76" t="s">
        <v>75</v>
      </c>
    </row>
    <row r="40" spans="1:6" ht="67.5" customHeight="1" x14ac:dyDescent="0.25">
      <c r="A40" s="19">
        <v>44985</v>
      </c>
      <c r="B40" s="11"/>
      <c r="C40" s="12" t="s">
        <v>142</v>
      </c>
      <c r="D40" s="75">
        <f>+'[1]REINTEGRO DE CKS DE ESMITIR'!$D$38</f>
        <v>12500</v>
      </c>
      <c r="E40" s="14"/>
      <c r="F40" s="22" t="s">
        <v>143</v>
      </c>
    </row>
    <row r="41" spans="1:6" ht="52.5" customHeight="1" x14ac:dyDescent="0.25">
      <c r="A41" s="72">
        <v>44985</v>
      </c>
      <c r="B41" s="22">
        <v>999999</v>
      </c>
      <c r="C41" s="22" t="s">
        <v>25</v>
      </c>
      <c r="D41" s="13"/>
      <c r="E41" s="47">
        <v>175</v>
      </c>
      <c r="F41" s="54" t="s">
        <v>26</v>
      </c>
    </row>
    <row r="42" spans="1:6" ht="43.5" customHeight="1" x14ac:dyDescent="0.25">
      <c r="A42" s="73">
        <v>45044</v>
      </c>
      <c r="B42" s="74"/>
      <c r="C42" s="22" t="s">
        <v>25</v>
      </c>
      <c r="D42" s="13"/>
      <c r="E42" s="14">
        <v>3428.97</v>
      </c>
      <c r="F42" s="77" t="s">
        <v>35</v>
      </c>
    </row>
    <row r="43" spans="1:6" ht="47.25" customHeight="1" x14ac:dyDescent="0.25">
      <c r="A43" s="19"/>
      <c r="B43" s="11"/>
      <c r="C43" s="53" t="s">
        <v>27</v>
      </c>
      <c r="D43" s="8">
        <f>SUM(D11:D42)</f>
        <v>4132500</v>
      </c>
      <c r="E43" s="8">
        <f>SUM(E11:E42)</f>
        <v>2590183.23</v>
      </c>
      <c r="F43" s="21"/>
    </row>
    <row r="44" spans="1:6" ht="27" customHeight="1" x14ac:dyDescent="0.25"/>
    <row r="45" spans="1:6" ht="27" customHeight="1" x14ac:dyDescent="0.25"/>
    <row r="46" spans="1:6" ht="26.25" customHeight="1" x14ac:dyDescent="0.25"/>
    <row r="47" spans="1:6" ht="22.5" customHeight="1" x14ac:dyDescent="0.25">
      <c r="A47" s="64" t="s">
        <v>10</v>
      </c>
      <c r="B47" s="64"/>
      <c r="C47" s="62" t="s">
        <v>127</v>
      </c>
      <c r="D47" s="62"/>
      <c r="E47" s="62"/>
      <c r="F47" s="38" t="s">
        <v>128</v>
      </c>
    </row>
    <row r="48" spans="1:6" ht="18.75" customHeight="1" x14ac:dyDescent="0.25">
      <c r="A48" s="25"/>
      <c r="B48" s="41" t="s">
        <v>3</v>
      </c>
      <c r="C48" s="66" t="s">
        <v>129</v>
      </c>
      <c r="D48" s="66"/>
      <c r="E48" s="66"/>
      <c r="F48" s="39" t="s">
        <v>130</v>
      </c>
    </row>
    <row r="49" spans="1:7" ht="16.5" customHeight="1" x14ac:dyDescent="0.25">
      <c r="A49" s="40" t="s">
        <v>108</v>
      </c>
      <c r="B49" s="25"/>
      <c r="C49" s="66" t="s">
        <v>131</v>
      </c>
      <c r="D49" s="66"/>
      <c r="E49" s="66"/>
      <c r="F49" s="39" t="s">
        <v>132</v>
      </c>
    </row>
    <row r="50" spans="1:7" ht="26.25" customHeight="1" x14ac:dyDescent="0.25">
      <c r="A50" s="57"/>
      <c r="B50" s="56"/>
      <c r="C50" s="56"/>
      <c r="D50" s="56"/>
      <c r="E50" s="56"/>
      <c r="F50" s="56"/>
    </row>
    <row r="51" spans="1:7" ht="26.25" customHeight="1" x14ac:dyDescent="0.25">
      <c r="A51" s="57"/>
      <c r="B51" s="56"/>
      <c r="C51" s="56"/>
      <c r="D51" s="56"/>
      <c r="E51" s="56"/>
      <c r="F51" s="56"/>
    </row>
    <row r="52" spans="1:7" ht="26.25" customHeight="1" x14ac:dyDescent="0.25">
      <c r="A52" s="57"/>
      <c r="B52" s="56"/>
      <c r="C52" s="56"/>
      <c r="D52" s="56"/>
      <c r="E52" s="56"/>
      <c r="F52" s="56"/>
    </row>
    <row r="53" spans="1:7" ht="26.25" customHeight="1" x14ac:dyDescent="0.25">
      <c r="A53" s="57"/>
      <c r="B53" s="56"/>
      <c r="C53" s="56"/>
      <c r="D53" s="56"/>
      <c r="E53" s="56"/>
      <c r="F53" s="56"/>
    </row>
    <row r="54" spans="1:7" ht="26.25" customHeight="1" x14ac:dyDescent="0.25">
      <c r="A54" s="57"/>
      <c r="B54" s="56"/>
      <c r="C54" s="56"/>
      <c r="D54" s="56"/>
      <c r="E54" s="56"/>
      <c r="F54" s="56"/>
    </row>
    <row r="55" spans="1:7" ht="26.25" customHeight="1" x14ac:dyDescent="0.25">
      <c r="A55" s="57"/>
      <c r="B55" s="56"/>
      <c r="C55" s="56"/>
      <c r="D55" s="56"/>
      <c r="E55" s="56"/>
      <c r="F55" s="56"/>
    </row>
    <row r="56" spans="1:7" ht="20.25" customHeight="1" x14ac:dyDescent="0.25">
      <c r="F56" s="60" t="s">
        <v>140</v>
      </c>
    </row>
    <row r="57" spans="1:7" ht="21" customHeight="1" x14ac:dyDescent="0.25">
      <c r="A57" s="49"/>
      <c r="B57" s="1"/>
      <c r="E57" s="50"/>
      <c r="F57" s="15" t="s">
        <v>28</v>
      </c>
      <c r="G57" s="16">
        <v>1537203.57</v>
      </c>
    </row>
    <row r="58" spans="1:7" ht="18" customHeight="1" x14ac:dyDescent="0.25">
      <c r="A58" s="49"/>
      <c r="B58" s="1"/>
      <c r="E58" s="51"/>
      <c r="F58" s="15" t="s">
        <v>29</v>
      </c>
      <c r="G58" s="58" t="s">
        <v>133</v>
      </c>
    </row>
    <row r="59" spans="1:7" ht="18.75" customHeight="1" x14ac:dyDescent="0.25">
      <c r="A59" s="49"/>
      <c r="B59" s="1"/>
      <c r="E59" s="51"/>
      <c r="F59" s="15" t="s">
        <v>30</v>
      </c>
      <c r="G59" s="17">
        <v>1049375.69</v>
      </c>
    </row>
    <row r="60" spans="1:7" ht="15.75" customHeight="1" x14ac:dyDescent="0.25">
      <c r="A60" s="49"/>
      <c r="B60" s="1"/>
      <c r="E60" s="51"/>
      <c r="F60" s="15" t="s">
        <v>31</v>
      </c>
      <c r="G60" s="17">
        <v>3603.97</v>
      </c>
    </row>
    <row r="61" spans="1:7" ht="22.5" customHeight="1" x14ac:dyDescent="0.25">
      <c r="A61" s="49"/>
      <c r="B61" s="1"/>
      <c r="E61" s="51"/>
      <c r="F61" s="15" t="s">
        <v>32</v>
      </c>
      <c r="G61" s="17">
        <v>4120000</v>
      </c>
    </row>
    <row r="62" spans="1:7" ht="27" customHeight="1" x14ac:dyDescent="0.25">
      <c r="A62" s="49"/>
      <c r="B62" s="1"/>
      <c r="E62" s="51"/>
      <c r="F62" s="59" t="s">
        <v>126</v>
      </c>
      <c r="G62" s="17">
        <v>1137271.92</v>
      </c>
    </row>
    <row r="63" spans="1:7" ht="47.25" customHeight="1" x14ac:dyDescent="0.25"/>
    <row r="64" spans="1:7" ht="62.25" customHeight="1" x14ac:dyDescent="0.25"/>
    <row r="65" ht="60.75" customHeight="1" x14ac:dyDescent="0.25"/>
    <row r="66" ht="88.5" customHeight="1" x14ac:dyDescent="0.25"/>
    <row r="67" ht="58.5" customHeight="1" x14ac:dyDescent="0.25"/>
    <row r="68" ht="66.75" customHeight="1" x14ac:dyDescent="0.25"/>
    <row r="69" ht="54" customHeight="1" x14ac:dyDescent="0.25"/>
    <row r="70" ht="49.5" customHeight="1" x14ac:dyDescent="0.25"/>
    <row r="75" ht="18" customHeight="1" x14ac:dyDescent="0.25"/>
    <row r="91" spans="5:5" x14ac:dyDescent="0.25">
      <c r="E91" s="5"/>
    </row>
  </sheetData>
  <mergeCells count="11">
    <mergeCell ref="A47:B47"/>
    <mergeCell ref="C47:E47"/>
    <mergeCell ref="C48:E48"/>
    <mergeCell ref="C49:E49"/>
    <mergeCell ref="C4:F4"/>
    <mergeCell ref="C5:F5"/>
    <mergeCell ref="C6:F6"/>
    <mergeCell ref="C7:F7"/>
    <mergeCell ref="A4:B9"/>
    <mergeCell ref="C8:F8"/>
    <mergeCell ref="C9:F9"/>
  </mergeCells>
  <pageMargins left="1" right="1" top="1" bottom="1" header="0.5" footer="0.5"/>
  <pageSetup scale="59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G30"/>
  <sheetViews>
    <sheetView topLeftCell="A7" workbookViewId="0">
      <selection activeCell="A2" sqref="A2:G24"/>
    </sheetView>
  </sheetViews>
  <sheetFormatPr baseColWidth="10" defaultColWidth="9.140625" defaultRowHeight="15" x14ac:dyDescent="0.25"/>
  <cols>
    <col min="1" max="1" width="15" customWidth="1"/>
    <col min="2" max="2" width="27.85546875" customWidth="1"/>
    <col min="3" max="3" width="45.42578125" customWidth="1"/>
    <col min="4" max="4" width="18" customWidth="1"/>
    <col min="5" max="5" width="22.85546875" customWidth="1"/>
    <col min="6" max="6" width="41.28515625" customWidth="1"/>
  </cols>
  <sheetData>
    <row r="3" spans="1:6" x14ac:dyDescent="0.25">
      <c r="B3" s="1"/>
    </row>
    <row r="4" spans="1:6" ht="15.75" x14ac:dyDescent="0.25">
      <c r="A4" s="64"/>
      <c r="B4" s="64"/>
      <c r="C4" s="62"/>
      <c r="D4" s="62"/>
      <c r="E4" s="62"/>
      <c r="F4" s="62"/>
    </row>
    <row r="5" spans="1:6" ht="15.75" x14ac:dyDescent="0.25">
      <c r="A5" s="64"/>
      <c r="B5" s="64"/>
      <c r="C5" s="63" t="s">
        <v>12</v>
      </c>
      <c r="D5" s="63"/>
      <c r="E5" s="63"/>
      <c r="F5" s="63"/>
    </row>
    <row r="6" spans="1:6" ht="15.75" x14ac:dyDescent="0.25">
      <c r="A6" s="64"/>
      <c r="B6" s="64"/>
      <c r="C6" s="63" t="s">
        <v>13</v>
      </c>
      <c r="D6" s="63"/>
      <c r="E6" s="63"/>
      <c r="F6" s="63"/>
    </row>
    <row r="7" spans="1:6" ht="15.75" x14ac:dyDescent="0.25">
      <c r="A7" s="64"/>
      <c r="B7" s="64"/>
      <c r="C7" s="63" t="s">
        <v>14</v>
      </c>
      <c r="D7" s="63"/>
      <c r="E7" s="63"/>
      <c r="F7" s="63"/>
    </row>
    <row r="8" spans="1:6" ht="15.75" x14ac:dyDescent="0.25">
      <c r="A8" s="64"/>
      <c r="B8" s="64"/>
      <c r="C8" s="63" t="s">
        <v>36</v>
      </c>
      <c r="D8" s="63"/>
      <c r="E8" s="63"/>
      <c r="F8" s="63"/>
    </row>
    <row r="9" spans="1:6" ht="15.75" x14ac:dyDescent="0.25">
      <c r="A9" s="64"/>
      <c r="B9" s="64"/>
      <c r="C9" s="65" t="s">
        <v>37</v>
      </c>
      <c r="D9" s="65"/>
      <c r="E9" s="65"/>
      <c r="F9" s="65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35.25" customHeight="1" x14ac:dyDescent="0.25">
      <c r="A11" s="7">
        <v>44985</v>
      </c>
      <c r="B11" s="4">
        <v>9990002</v>
      </c>
      <c r="C11" s="4" t="s">
        <v>5</v>
      </c>
      <c r="D11" s="18"/>
      <c r="E11" s="10">
        <v>175</v>
      </c>
      <c r="F11" s="4" t="s">
        <v>34</v>
      </c>
    </row>
    <row r="12" spans="1:6" ht="34.5" customHeight="1" x14ac:dyDescent="0.25">
      <c r="A12" s="7"/>
      <c r="B12" s="4"/>
      <c r="C12" s="4"/>
      <c r="D12" s="18"/>
      <c r="E12" s="10"/>
      <c r="F12" s="4"/>
    </row>
    <row r="13" spans="1:6" ht="39.75" customHeight="1" x14ac:dyDescent="0.25">
      <c r="A13" s="6"/>
      <c r="B13" s="6"/>
      <c r="C13" s="9" t="s">
        <v>8</v>
      </c>
      <c r="D13" s="6"/>
      <c r="E13" s="8">
        <f>SUM(E11:E12)</f>
        <v>175</v>
      </c>
      <c r="F13" s="6"/>
    </row>
    <row r="19" spans="1:7" ht="15.75" customHeight="1" x14ac:dyDescent="0.25">
      <c r="A19" s="64" t="s">
        <v>10</v>
      </c>
      <c r="B19" s="64"/>
      <c r="C19" s="48" t="s">
        <v>146</v>
      </c>
      <c r="D19" s="37"/>
      <c r="F19" s="68" t="s">
        <v>104</v>
      </c>
      <c r="G19" s="68"/>
    </row>
    <row r="20" spans="1:7" ht="15.75" x14ac:dyDescent="0.25">
      <c r="A20" s="69" t="s">
        <v>3</v>
      </c>
      <c r="B20" s="69"/>
      <c r="C20" s="39" t="s">
        <v>144</v>
      </c>
      <c r="D20" s="40"/>
      <c r="F20" s="70" t="s">
        <v>105</v>
      </c>
      <c r="G20" s="70"/>
    </row>
    <row r="21" spans="1:7" ht="15.75" x14ac:dyDescent="0.25">
      <c r="A21" s="41" t="s">
        <v>103</v>
      </c>
      <c r="B21" s="41"/>
      <c r="C21" s="40" t="s">
        <v>145</v>
      </c>
      <c r="D21" s="40"/>
      <c r="F21" s="67" t="s">
        <v>106</v>
      </c>
      <c r="G21" s="67"/>
    </row>
    <row r="30" spans="1:7" ht="15" customHeight="1" x14ac:dyDescent="0.25"/>
  </sheetData>
  <mergeCells count="12">
    <mergeCell ref="F21:G21"/>
    <mergeCell ref="A19:B19"/>
    <mergeCell ref="F19:G19"/>
    <mergeCell ref="A20:B20"/>
    <mergeCell ref="F20:G20"/>
    <mergeCell ref="C4:F4"/>
    <mergeCell ref="C5:F5"/>
    <mergeCell ref="C6:F6"/>
    <mergeCell ref="C7:F7"/>
    <mergeCell ref="A4:B9"/>
    <mergeCell ref="C8:F8"/>
    <mergeCell ref="C9:F9"/>
  </mergeCells>
  <pageMargins left="1" right="1" top="1" bottom="1" header="0.5" footer="0.5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74"/>
  <sheetViews>
    <sheetView topLeftCell="A3" zoomScaleNormal="100" workbookViewId="0">
      <selection activeCell="L24" sqref="L24"/>
    </sheetView>
  </sheetViews>
  <sheetFormatPr baseColWidth="10" defaultColWidth="9.140625" defaultRowHeight="15" x14ac:dyDescent="0.25"/>
  <cols>
    <col min="1" max="1" width="13.85546875" customWidth="1"/>
    <col min="2" max="2" width="17.28515625" customWidth="1"/>
    <col min="3" max="3" width="25" customWidth="1"/>
    <col min="4" max="4" width="17.42578125" customWidth="1"/>
    <col min="5" max="5" width="17.28515625" customWidth="1"/>
    <col min="6" max="6" width="43" customWidth="1"/>
    <col min="7" max="7" width="0.140625" customWidth="1"/>
  </cols>
  <sheetData>
    <row r="3" spans="1:6" x14ac:dyDescent="0.25">
      <c r="B3" s="1"/>
    </row>
    <row r="4" spans="1:6" ht="15.75" x14ac:dyDescent="0.25">
      <c r="A4" s="64"/>
      <c r="B4" s="64"/>
      <c r="C4" s="62"/>
      <c r="D4" s="62"/>
      <c r="E4" s="62"/>
      <c r="F4" s="62"/>
    </row>
    <row r="5" spans="1:6" ht="26.25" customHeight="1" x14ac:dyDescent="0.25">
      <c r="A5" s="64"/>
      <c r="B5" s="64"/>
      <c r="C5" s="63" t="s">
        <v>114</v>
      </c>
      <c r="D5" s="63"/>
      <c r="E5" s="63"/>
      <c r="F5" s="63"/>
    </row>
    <row r="6" spans="1:6" ht="18.75" customHeight="1" x14ac:dyDescent="0.25">
      <c r="A6" s="64"/>
      <c r="B6" s="64"/>
      <c r="C6" s="63" t="s">
        <v>13</v>
      </c>
      <c r="D6" s="63"/>
      <c r="E6" s="63"/>
      <c r="F6" s="63"/>
    </row>
    <row r="7" spans="1:6" ht="18.75" customHeight="1" x14ac:dyDescent="0.25">
      <c r="A7" s="64"/>
      <c r="B7" s="64"/>
      <c r="C7" s="63" t="s">
        <v>14</v>
      </c>
      <c r="D7" s="63"/>
      <c r="E7" s="63"/>
      <c r="F7" s="63"/>
    </row>
    <row r="8" spans="1:6" ht="17.25" customHeight="1" x14ac:dyDescent="0.25">
      <c r="A8" s="64"/>
      <c r="B8" s="64"/>
      <c r="C8" s="63" t="s">
        <v>113</v>
      </c>
      <c r="D8" s="63"/>
      <c r="E8" s="63"/>
      <c r="F8" s="63"/>
    </row>
    <row r="9" spans="1:6" ht="15.75" x14ac:dyDescent="0.25">
      <c r="A9" s="64"/>
      <c r="B9" s="64"/>
      <c r="C9" s="65" t="s">
        <v>37</v>
      </c>
      <c r="D9" s="65"/>
      <c r="E9" s="65"/>
      <c r="F9" s="65"/>
    </row>
    <row r="10" spans="1:6" ht="36" customHeight="1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36.75" customHeight="1" x14ac:dyDescent="0.25">
      <c r="A11" s="7">
        <v>44985</v>
      </c>
      <c r="B11" s="4">
        <v>9990002</v>
      </c>
      <c r="C11" s="4" t="s">
        <v>5</v>
      </c>
      <c r="D11" s="6"/>
      <c r="E11" s="10">
        <v>175</v>
      </c>
      <c r="F11" s="4" t="s">
        <v>111</v>
      </c>
    </row>
    <row r="12" spans="1:6" ht="39.75" customHeight="1" x14ac:dyDescent="0.25">
      <c r="A12" s="7">
        <v>44985</v>
      </c>
      <c r="B12" s="4">
        <v>9990002</v>
      </c>
      <c r="C12" s="4" t="s">
        <v>5</v>
      </c>
      <c r="D12" s="6"/>
      <c r="E12" s="10">
        <v>150</v>
      </c>
      <c r="F12" s="4" t="s">
        <v>110</v>
      </c>
    </row>
    <row r="13" spans="1:6" s="25" customFormat="1" ht="42.75" customHeight="1" x14ac:dyDescent="0.25">
      <c r="A13" s="18"/>
      <c r="B13" s="18"/>
      <c r="C13" s="9" t="s">
        <v>8</v>
      </c>
      <c r="D13" s="18"/>
      <c r="E13" s="8">
        <f>SUM(E11:E12)</f>
        <v>325</v>
      </c>
      <c r="F13" s="18"/>
    </row>
    <row r="14" spans="1:6" ht="15.75" customHeight="1" x14ac:dyDescent="0.25"/>
    <row r="15" spans="1:6" ht="15.75" customHeight="1" x14ac:dyDescent="0.25"/>
    <row r="16" spans="1:6" ht="21" customHeight="1" x14ac:dyDescent="0.25"/>
    <row r="17" spans="1:7" ht="15.75" x14ac:dyDescent="0.25">
      <c r="A17" s="25"/>
      <c r="B17" s="25"/>
      <c r="C17" s="25"/>
      <c r="D17" s="25"/>
      <c r="E17" s="25"/>
      <c r="F17" s="25"/>
      <c r="G17" s="25"/>
    </row>
    <row r="18" spans="1:7" ht="15.75" x14ac:dyDescent="0.25">
      <c r="A18" s="71" t="s">
        <v>10</v>
      </c>
      <c r="B18" s="71"/>
      <c r="C18" s="38"/>
      <c r="D18" s="63" t="s">
        <v>112</v>
      </c>
      <c r="E18" s="63"/>
      <c r="F18" s="64" t="s">
        <v>17</v>
      </c>
      <c r="G18" s="64"/>
    </row>
    <row r="19" spans="1:7" ht="15.75" x14ac:dyDescent="0.25">
      <c r="A19" s="69" t="s">
        <v>3</v>
      </c>
      <c r="B19" s="69"/>
      <c r="C19" s="39"/>
      <c r="D19" s="67" t="s">
        <v>15</v>
      </c>
      <c r="E19" s="67"/>
      <c r="F19" s="66" t="s">
        <v>18</v>
      </c>
      <c r="G19" s="66"/>
    </row>
    <row r="20" spans="1:7" ht="15.75" x14ac:dyDescent="0.25">
      <c r="A20" s="41" t="s">
        <v>9</v>
      </c>
      <c r="B20" s="41"/>
      <c r="C20" s="41"/>
      <c r="D20" s="67" t="s">
        <v>4</v>
      </c>
      <c r="E20" s="67"/>
      <c r="F20" s="66" t="s">
        <v>19</v>
      </c>
      <c r="G20" s="66"/>
    </row>
    <row r="21" spans="1:7" ht="15.75" x14ac:dyDescent="0.25">
      <c r="A21" s="25"/>
      <c r="B21" s="25"/>
      <c r="C21" s="25"/>
      <c r="D21" s="25"/>
      <c r="E21" s="25"/>
      <c r="F21" s="25"/>
      <c r="G21" s="25"/>
    </row>
    <row r="22" spans="1:7" ht="15.75" x14ac:dyDescent="0.25">
      <c r="A22" s="25"/>
      <c r="B22" s="25"/>
      <c r="C22" s="25"/>
      <c r="D22" s="25"/>
      <c r="E22" s="25"/>
      <c r="F22" s="25"/>
      <c r="G22" s="25"/>
    </row>
    <row r="29" spans="1:7" ht="40.5" customHeight="1" x14ac:dyDescent="0.25"/>
    <row r="30" spans="1:7" ht="42" customHeight="1" x14ac:dyDescent="0.25"/>
    <row r="31" spans="1:7" ht="40.5" customHeight="1" x14ac:dyDescent="0.25"/>
    <row r="32" spans="1:7" ht="36.75" customHeight="1" x14ac:dyDescent="0.25"/>
    <row r="51" ht="42.75" customHeight="1" x14ac:dyDescent="0.25"/>
    <row r="52" ht="45" customHeight="1" x14ac:dyDescent="0.25"/>
    <row r="53" ht="46.5" customHeight="1" x14ac:dyDescent="0.25"/>
    <row r="54" ht="42" customHeight="1" x14ac:dyDescent="0.25"/>
    <row r="72" ht="37.5" customHeight="1" x14ac:dyDescent="0.25"/>
    <row r="73" ht="42.75" customHeight="1" x14ac:dyDescent="0.25"/>
    <row r="74" ht="36.75" customHeight="1" x14ac:dyDescent="0.25"/>
  </sheetData>
  <mergeCells count="15">
    <mergeCell ref="D20:E20"/>
    <mergeCell ref="F20:G20"/>
    <mergeCell ref="A18:B18"/>
    <mergeCell ref="D18:E18"/>
    <mergeCell ref="F18:G18"/>
    <mergeCell ref="A19:B19"/>
    <mergeCell ref="D19:E19"/>
    <mergeCell ref="F19:G19"/>
    <mergeCell ref="A4:B9"/>
    <mergeCell ref="C4:F4"/>
    <mergeCell ref="C5:F5"/>
    <mergeCell ref="C6:F6"/>
    <mergeCell ref="C7:F7"/>
    <mergeCell ref="C8:F8"/>
    <mergeCell ref="C9:F9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10F4-4693-47BA-A9F8-B04C2A0EA119}">
  <sheetPr>
    <pageSetUpPr fitToPage="1"/>
  </sheetPr>
  <dimension ref="A2:G23"/>
  <sheetViews>
    <sheetView topLeftCell="A3" workbookViewId="0">
      <selection activeCell="K13" sqref="K13"/>
    </sheetView>
  </sheetViews>
  <sheetFormatPr baseColWidth="10" defaultRowHeight="15" x14ac:dyDescent="0.25"/>
  <cols>
    <col min="2" max="2" width="24.85546875" customWidth="1"/>
    <col min="3" max="3" width="29.42578125" customWidth="1"/>
    <col min="4" max="4" width="14.5703125" customWidth="1"/>
    <col min="5" max="5" width="18.140625" customWidth="1"/>
    <col min="6" max="6" width="37.5703125" customWidth="1"/>
  </cols>
  <sheetData>
    <row r="2" spans="1:7" ht="15.75" x14ac:dyDescent="0.25">
      <c r="A2" s="25"/>
      <c r="B2" s="25"/>
      <c r="C2" s="25"/>
      <c r="D2" s="25"/>
      <c r="E2" s="25"/>
      <c r="F2" s="25"/>
      <c r="G2" s="25"/>
    </row>
    <row r="3" spans="1:7" ht="15.75" x14ac:dyDescent="0.25">
      <c r="A3" s="25"/>
      <c r="B3" s="42"/>
      <c r="C3" s="25"/>
      <c r="D3" s="25"/>
      <c r="E3" s="25"/>
      <c r="F3" s="25"/>
      <c r="G3" s="25"/>
    </row>
    <row r="4" spans="1:7" ht="15.75" x14ac:dyDescent="0.25">
      <c r="A4" s="64"/>
      <c r="B4" s="64"/>
      <c r="C4" s="62"/>
      <c r="D4" s="62"/>
      <c r="E4" s="62"/>
      <c r="F4" s="62"/>
      <c r="G4" s="25"/>
    </row>
    <row r="5" spans="1:7" ht="15.75" x14ac:dyDescent="0.25">
      <c r="A5" s="64"/>
      <c r="B5" s="64"/>
      <c r="C5" s="63" t="s">
        <v>12</v>
      </c>
      <c r="D5" s="63"/>
      <c r="E5" s="63"/>
      <c r="F5" s="63"/>
      <c r="G5" s="25"/>
    </row>
    <row r="6" spans="1:7" ht="15.75" x14ac:dyDescent="0.25">
      <c r="A6" s="64"/>
      <c r="B6" s="64"/>
      <c r="C6" s="63" t="s">
        <v>13</v>
      </c>
      <c r="D6" s="63"/>
      <c r="E6" s="63"/>
      <c r="F6" s="63"/>
      <c r="G6" s="25"/>
    </row>
    <row r="7" spans="1:7" ht="15.75" x14ac:dyDescent="0.25">
      <c r="A7" s="64"/>
      <c r="B7" s="64"/>
      <c r="C7" s="63" t="s">
        <v>14</v>
      </c>
      <c r="D7" s="63"/>
      <c r="E7" s="63"/>
      <c r="F7" s="63"/>
      <c r="G7" s="25"/>
    </row>
    <row r="8" spans="1:7" ht="15.75" x14ac:dyDescent="0.25">
      <c r="A8" s="64"/>
      <c r="B8" s="64"/>
      <c r="C8" s="63" t="s">
        <v>120</v>
      </c>
      <c r="D8" s="63"/>
      <c r="E8" s="63"/>
      <c r="F8" s="63"/>
      <c r="G8" s="25"/>
    </row>
    <row r="9" spans="1:7" ht="15.75" x14ac:dyDescent="0.25">
      <c r="A9" s="64"/>
      <c r="B9" s="64"/>
      <c r="C9" s="65" t="s">
        <v>39</v>
      </c>
      <c r="D9" s="65"/>
      <c r="E9" s="65"/>
      <c r="F9" s="65"/>
      <c r="G9" s="25"/>
    </row>
    <row r="10" spans="1:7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  <c r="G10" s="25"/>
    </row>
    <row r="11" spans="1:7" ht="33" customHeight="1" x14ac:dyDescent="0.25">
      <c r="A11" s="7">
        <v>44985</v>
      </c>
      <c r="B11" s="4">
        <v>9990002</v>
      </c>
      <c r="C11" s="4" t="s">
        <v>5</v>
      </c>
      <c r="D11" s="10"/>
      <c r="E11" s="43">
        <v>175</v>
      </c>
      <c r="F11" s="4" t="s">
        <v>20</v>
      </c>
      <c r="G11" s="25"/>
    </row>
    <row r="12" spans="1:7" ht="27.75" customHeight="1" x14ac:dyDescent="0.25">
      <c r="A12" s="7"/>
      <c r="B12" s="4"/>
      <c r="C12" s="4"/>
      <c r="D12" s="18"/>
      <c r="E12" s="10"/>
      <c r="F12" s="4"/>
      <c r="G12" s="25"/>
    </row>
    <row r="13" spans="1:7" ht="42.75" customHeight="1" x14ac:dyDescent="0.25">
      <c r="A13" s="18"/>
      <c r="B13" s="18"/>
      <c r="C13" s="9" t="s">
        <v>8</v>
      </c>
      <c r="D13" s="18"/>
      <c r="E13" s="8">
        <f>SUM(E11:E12)</f>
        <v>175</v>
      </c>
      <c r="F13" s="18"/>
      <c r="G13" s="25"/>
    </row>
    <row r="14" spans="1:7" ht="15.75" x14ac:dyDescent="0.25">
      <c r="A14" s="25"/>
      <c r="B14" s="25"/>
      <c r="C14" s="25"/>
      <c r="D14" s="25"/>
      <c r="E14" s="25"/>
      <c r="F14" s="25"/>
      <c r="G14" s="25"/>
    </row>
    <row r="15" spans="1:7" ht="15.75" x14ac:dyDescent="0.25">
      <c r="A15" s="25"/>
      <c r="B15" s="25"/>
      <c r="C15" s="25"/>
      <c r="D15" s="25"/>
      <c r="E15" s="25"/>
      <c r="F15" s="25"/>
      <c r="G15" s="25"/>
    </row>
    <row r="16" spans="1:7" ht="15.75" x14ac:dyDescent="0.25">
      <c r="A16" s="25"/>
      <c r="B16" s="25"/>
      <c r="C16" s="25"/>
      <c r="D16" s="25"/>
      <c r="E16" s="25"/>
      <c r="F16" s="25"/>
      <c r="G16" s="25"/>
    </row>
    <row r="17" spans="1:7" ht="15.75" x14ac:dyDescent="0.25">
      <c r="A17" s="64" t="s">
        <v>117</v>
      </c>
      <c r="B17" s="64"/>
      <c r="C17" s="38"/>
      <c r="D17" s="63" t="s">
        <v>121</v>
      </c>
      <c r="E17" s="63"/>
      <c r="F17" s="68" t="s">
        <v>17</v>
      </c>
      <c r="G17" s="68"/>
    </row>
    <row r="18" spans="1:7" ht="15.75" x14ac:dyDescent="0.25">
      <c r="A18" s="69" t="s">
        <v>118</v>
      </c>
      <c r="B18" s="69"/>
      <c r="C18" s="39"/>
      <c r="D18" s="67" t="s">
        <v>107</v>
      </c>
      <c r="E18" s="67"/>
      <c r="F18" s="67" t="s">
        <v>115</v>
      </c>
      <c r="G18" s="67"/>
    </row>
    <row r="19" spans="1:7" ht="15.75" x14ac:dyDescent="0.25">
      <c r="A19" s="41" t="s">
        <v>119</v>
      </c>
      <c r="B19" s="41"/>
      <c r="C19" s="39" t="s">
        <v>122</v>
      </c>
      <c r="D19" s="39"/>
      <c r="E19" s="25"/>
      <c r="F19" s="67" t="s">
        <v>116</v>
      </c>
      <c r="G19" s="67"/>
    </row>
    <row r="20" spans="1:7" ht="15.75" x14ac:dyDescent="0.25">
      <c r="A20" s="25"/>
      <c r="B20" s="25"/>
      <c r="C20" s="25"/>
      <c r="D20" s="25"/>
      <c r="E20" s="25"/>
      <c r="F20" s="25"/>
      <c r="G20" s="25"/>
    </row>
    <row r="21" spans="1:7" ht="15.75" x14ac:dyDescent="0.25">
      <c r="A21" s="25"/>
      <c r="B21" s="25"/>
      <c r="C21" s="25"/>
      <c r="D21" s="25"/>
      <c r="E21" s="25"/>
      <c r="F21" s="25"/>
      <c r="G21" s="25"/>
    </row>
    <row r="22" spans="1:7" ht="15.75" x14ac:dyDescent="0.25">
      <c r="A22" s="25"/>
      <c r="B22" s="25"/>
      <c r="C22" s="25"/>
      <c r="D22" s="25"/>
      <c r="E22" s="25"/>
      <c r="F22" s="25"/>
      <c r="G22" s="25"/>
    </row>
    <row r="23" spans="1:7" ht="15.75" x14ac:dyDescent="0.25">
      <c r="A23" s="25"/>
      <c r="B23" s="25"/>
      <c r="C23" s="25"/>
      <c r="D23" s="25"/>
      <c r="E23" s="25"/>
      <c r="F23" s="25"/>
      <c r="G23" s="25"/>
    </row>
  </sheetData>
  <mergeCells count="14">
    <mergeCell ref="A4:B9"/>
    <mergeCell ref="C4:F4"/>
    <mergeCell ref="C5:F5"/>
    <mergeCell ref="C6:F6"/>
    <mergeCell ref="C7:F7"/>
    <mergeCell ref="C8:F8"/>
    <mergeCell ref="C9:F9"/>
    <mergeCell ref="F19:G19"/>
    <mergeCell ref="A17:B17"/>
    <mergeCell ref="D17:E17"/>
    <mergeCell ref="F17:G17"/>
    <mergeCell ref="A18:B18"/>
    <mergeCell ref="D18:E18"/>
    <mergeCell ref="F18:G18"/>
  </mergeCells>
  <pageMargins left="0.7" right="0.7" top="0.75" bottom="0.75" header="0.3" footer="0.3"/>
  <pageSetup scale="83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4F91-D107-422D-A6AD-4FA974E1402B}">
  <sheetPr>
    <pageSetUpPr fitToPage="1"/>
  </sheetPr>
  <dimension ref="A2:G22"/>
  <sheetViews>
    <sheetView topLeftCell="A7" workbookViewId="0">
      <selection activeCell="E11" sqref="E11"/>
    </sheetView>
  </sheetViews>
  <sheetFormatPr baseColWidth="10" defaultRowHeight="15" x14ac:dyDescent="0.25"/>
  <cols>
    <col min="1" max="1" width="12.7109375" customWidth="1"/>
    <col min="2" max="2" width="21.85546875" customWidth="1"/>
    <col min="3" max="3" width="31.7109375" customWidth="1"/>
    <col min="4" max="4" width="18.7109375" customWidth="1"/>
    <col min="5" max="5" width="18" customWidth="1"/>
    <col min="6" max="6" width="51.42578125" customWidth="1"/>
    <col min="7" max="7" width="13.140625" customWidth="1"/>
  </cols>
  <sheetData>
    <row r="2" spans="1:7" ht="15.75" x14ac:dyDescent="0.25">
      <c r="A2" s="25"/>
      <c r="B2" s="25"/>
      <c r="C2" s="25"/>
      <c r="D2" s="25"/>
      <c r="E2" s="25"/>
      <c r="F2" s="25"/>
      <c r="G2" s="25"/>
    </row>
    <row r="3" spans="1:7" ht="15.75" x14ac:dyDescent="0.25">
      <c r="A3" s="25"/>
      <c r="B3" s="42"/>
      <c r="C3" s="25"/>
      <c r="D3" s="25"/>
      <c r="E3" s="25"/>
      <c r="F3" s="25"/>
      <c r="G3" s="25"/>
    </row>
    <row r="4" spans="1:7" ht="15.75" x14ac:dyDescent="0.25">
      <c r="A4" s="64"/>
      <c r="B4" s="64"/>
      <c r="C4" s="62"/>
      <c r="D4" s="62"/>
      <c r="E4" s="62"/>
      <c r="F4" s="62"/>
      <c r="G4" s="25"/>
    </row>
    <row r="5" spans="1:7" ht="15.75" x14ac:dyDescent="0.25">
      <c r="A5" s="64"/>
      <c r="B5" s="64"/>
      <c r="C5" s="63" t="s">
        <v>12</v>
      </c>
      <c r="D5" s="63"/>
      <c r="E5" s="63"/>
      <c r="F5" s="63"/>
      <c r="G5" s="25"/>
    </row>
    <row r="6" spans="1:7" ht="15.75" x14ac:dyDescent="0.25">
      <c r="A6" s="64"/>
      <c r="B6" s="64"/>
      <c r="C6" s="63" t="s">
        <v>13</v>
      </c>
      <c r="D6" s="63"/>
      <c r="E6" s="63"/>
      <c r="F6" s="63"/>
      <c r="G6" s="25"/>
    </row>
    <row r="7" spans="1:7" ht="15.75" x14ac:dyDescent="0.25">
      <c r="A7" s="64"/>
      <c r="B7" s="64"/>
      <c r="C7" s="63" t="s">
        <v>14</v>
      </c>
      <c r="D7" s="63"/>
      <c r="E7" s="63"/>
      <c r="F7" s="63"/>
      <c r="G7" s="25"/>
    </row>
    <row r="8" spans="1:7" ht="15.75" x14ac:dyDescent="0.25">
      <c r="A8" s="64"/>
      <c r="B8" s="64"/>
      <c r="C8" s="63" t="s">
        <v>123</v>
      </c>
      <c r="D8" s="63"/>
      <c r="E8" s="63"/>
      <c r="F8" s="63"/>
      <c r="G8" s="25"/>
    </row>
    <row r="9" spans="1:7" ht="15.75" x14ac:dyDescent="0.25">
      <c r="A9" s="64"/>
      <c r="B9" s="64"/>
      <c r="C9" s="65" t="s">
        <v>39</v>
      </c>
      <c r="D9" s="65"/>
      <c r="E9" s="65"/>
      <c r="F9" s="65"/>
      <c r="G9" s="25"/>
    </row>
    <row r="10" spans="1:7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  <c r="G10" s="25"/>
    </row>
    <row r="11" spans="1:7" ht="37.5" customHeight="1" x14ac:dyDescent="0.25">
      <c r="A11" s="7">
        <v>44985</v>
      </c>
      <c r="B11" s="4">
        <v>9990002</v>
      </c>
      <c r="C11" s="4" t="s">
        <v>5</v>
      </c>
      <c r="D11" s="25"/>
      <c r="E11" s="10">
        <v>175</v>
      </c>
      <c r="F11" s="4" t="s">
        <v>20</v>
      </c>
      <c r="G11" s="25"/>
    </row>
    <row r="12" spans="1:7" ht="33" customHeight="1" x14ac:dyDescent="0.25">
      <c r="A12" s="7"/>
      <c r="B12" s="4"/>
      <c r="C12" s="4"/>
      <c r="D12" s="18"/>
      <c r="E12" s="10"/>
      <c r="F12" s="4"/>
      <c r="G12" s="25"/>
    </row>
    <row r="13" spans="1:7" ht="44.25" customHeight="1" x14ac:dyDescent="0.25">
      <c r="A13" s="18"/>
      <c r="B13" s="18"/>
      <c r="C13" s="9" t="s">
        <v>8</v>
      </c>
      <c r="D13" s="18"/>
      <c r="E13" s="8">
        <f>SUM(E11:E12)</f>
        <v>175</v>
      </c>
      <c r="F13" s="18"/>
      <c r="G13" s="25"/>
    </row>
    <row r="14" spans="1:7" ht="15.75" x14ac:dyDescent="0.25">
      <c r="A14" s="25"/>
      <c r="B14" s="25"/>
      <c r="C14" s="25"/>
      <c r="D14" s="25"/>
      <c r="E14" s="25"/>
      <c r="F14" s="25"/>
      <c r="G14" s="25"/>
    </row>
    <row r="15" spans="1:7" ht="15.75" x14ac:dyDescent="0.25">
      <c r="A15" s="25"/>
      <c r="B15" s="25"/>
      <c r="C15" s="25"/>
      <c r="D15" s="25"/>
      <c r="E15" s="25"/>
      <c r="F15" s="25"/>
      <c r="G15" s="25"/>
    </row>
    <row r="16" spans="1:7" ht="15.75" x14ac:dyDescent="0.25">
      <c r="A16" s="25"/>
      <c r="B16" s="25"/>
      <c r="C16" s="25"/>
      <c r="D16" s="25"/>
      <c r="E16" s="25"/>
      <c r="F16" s="25"/>
      <c r="G16" s="25"/>
    </row>
    <row r="17" spans="1:7" ht="15.75" x14ac:dyDescent="0.25">
      <c r="A17" s="25"/>
      <c r="B17" s="25"/>
      <c r="C17" s="25"/>
      <c r="D17" s="25"/>
      <c r="E17" s="25"/>
      <c r="F17" s="25"/>
      <c r="G17" s="25"/>
    </row>
    <row r="18" spans="1:7" ht="15.75" x14ac:dyDescent="0.25">
      <c r="A18" s="25"/>
      <c r="B18" s="25"/>
      <c r="C18" s="25"/>
      <c r="D18" s="25"/>
      <c r="E18" s="25"/>
      <c r="F18" s="25"/>
      <c r="G18" s="25"/>
    </row>
    <row r="19" spans="1:7" ht="15.75" x14ac:dyDescent="0.25">
      <c r="A19" s="64" t="s">
        <v>125</v>
      </c>
      <c r="B19" s="64"/>
      <c r="C19" s="38"/>
      <c r="D19" s="63" t="s">
        <v>33</v>
      </c>
      <c r="E19" s="63"/>
      <c r="F19" s="68" t="s">
        <v>22</v>
      </c>
      <c r="G19" s="68"/>
    </row>
    <row r="20" spans="1:7" ht="15.75" x14ac:dyDescent="0.25">
      <c r="A20" s="69" t="s">
        <v>124</v>
      </c>
      <c r="B20" s="69"/>
      <c r="C20" s="39"/>
      <c r="D20" s="67" t="s">
        <v>107</v>
      </c>
      <c r="E20" s="67"/>
      <c r="F20" s="67" t="s">
        <v>24</v>
      </c>
      <c r="G20" s="67"/>
    </row>
    <row r="21" spans="1:7" ht="15.75" x14ac:dyDescent="0.25">
      <c r="A21" s="41" t="s">
        <v>108</v>
      </c>
      <c r="B21" s="41"/>
      <c r="C21" s="40" t="s">
        <v>109</v>
      </c>
      <c r="D21" s="40"/>
      <c r="E21" s="25"/>
      <c r="F21" s="67" t="s">
        <v>23</v>
      </c>
      <c r="G21" s="67"/>
    </row>
    <row r="22" spans="1:7" ht="15.75" x14ac:dyDescent="0.25">
      <c r="A22" s="25"/>
      <c r="B22" s="25"/>
      <c r="C22" s="25"/>
      <c r="D22" s="25"/>
      <c r="E22" s="25"/>
      <c r="F22" s="25"/>
      <c r="G22" s="25"/>
    </row>
  </sheetData>
  <mergeCells count="14">
    <mergeCell ref="A4:B9"/>
    <mergeCell ref="C4:F4"/>
    <mergeCell ref="C5:F5"/>
    <mergeCell ref="C6:F6"/>
    <mergeCell ref="C7:F7"/>
    <mergeCell ref="C8:F8"/>
    <mergeCell ref="C9:F9"/>
    <mergeCell ref="F21:G21"/>
    <mergeCell ref="A19:B19"/>
    <mergeCell ref="D19:E19"/>
    <mergeCell ref="F19:G19"/>
    <mergeCell ref="A20:B20"/>
    <mergeCell ref="D20:E20"/>
    <mergeCell ref="F20:G20"/>
  </mergeCells>
  <pageMargins left="0.7" right="0.7" top="0.75" bottom="0.75" header="0.3" footer="0.3"/>
  <pageSetup scale="73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339E-B631-4823-87C4-338350D1C118}">
  <sheetPr>
    <pageSetUpPr fitToPage="1"/>
  </sheetPr>
  <dimension ref="A3:G32"/>
  <sheetViews>
    <sheetView topLeftCell="A24" workbookViewId="0">
      <selection activeCell="F39" sqref="F39"/>
    </sheetView>
  </sheetViews>
  <sheetFormatPr baseColWidth="10" defaultRowHeight="15" x14ac:dyDescent="0.25"/>
  <cols>
    <col min="1" max="1" width="13.42578125" customWidth="1"/>
    <col min="2" max="2" width="18.85546875" customWidth="1"/>
    <col min="3" max="3" width="34.7109375" customWidth="1"/>
    <col min="4" max="4" width="19.42578125" customWidth="1"/>
    <col min="5" max="5" width="18" customWidth="1"/>
    <col min="6" max="6" width="53.85546875" customWidth="1"/>
    <col min="7" max="7" width="14.7109375" customWidth="1"/>
  </cols>
  <sheetData>
    <row r="3" spans="1:6" x14ac:dyDescent="0.25">
      <c r="B3" s="1"/>
    </row>
    <row r="4" spans="1:6" ht="15.75" x14ac:dyDescent="0.25">
      <c r="A4" s="64"/>
      <c r="B4" s="64"/>
      <c r="C4" s="62"/>
      <c r="D4" s="62"/>
      <c r="E4" s="62"/>
      <c r="F4" s="62"/>
    </row>
    <row r="5" spans="1:6" ht="15.75" x14ac:dyDescent="0.25">
      <c r="A5" s="64"/>
      <c r="B5" s="64"/>
      <c r="C5" s="63" t="s">
        <v>138</v>
      </c>
      <c r="D5" s="63"/>
      <c r="E5" s="63"/>
      <c r="F5" s="63"/>
    </row>
    <row r="6" spans="1:6" ht="15.75" x14ac:dyDescent="0.25">
      <c r="A6" s="64"/>
      <c r="B6" s="64"/>
      <c r="C6" s="63" t="s">
        <v>137</v>
      </c>
      <c r="D6" s="63"/>
      <c r="E6" s="63"/>
      <c r="F6" s="63"/>
    </row>
    <row r="7" spans="1:6" ht="15.75" x14ac:dyDescent="0.25">
      <c r="A7" s="64"/>
      <c r="B7" s="64"/>
      <c r="C7" s="63" t="s">
        <v>136</v>
      </c>
      <c r="D7" s="63"/>
      <c r="E7" s="63"/>
      <c r="F7" s="63"/>
    </row>
    <row r="8" spans="1:6" ht="15.75" x14ac:dyDescent="0.25">
      <c r="A8" s="64"/>
      <c r="B8" s="64"/>
      <c r="C8" s="63" t="s">
        <v>135</v>
      </c>
      <c r="D8" s="63"/>
      <c r="E8" s="63"/>
      <c r="F8" s="63"/>
    </row>
    <row r="9" spans="1:6" ht="15.75" x14ac:dyDescent="0.25">
      <c r="A9" s="64"/>
      <c r="B9" s="64"/>
      <c r="C9" s="65" t="s">
        <v>39</v>
      </c>
      <c r="D9" s="65"/>
      <c r="E9" s="65"/>
      <c r="F9" s="65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33.75" customHeight="1" x14ac:dyDescent="0.25">
      <c r="A11" s="29">
        <v>44959</v>
      </c>
      <c r="B11" s="30" t="s">
        <v>98</v>
      </c>
      <c r="C11" s="30" t="s">
        <v>88</v>
      </c>
      <c r="D11" s="33">
        <v>13671.87</v>
      </c>
      <c r="E11" s="6"/>
      <c r="F11" s="30" t="s">
        <v>89</v>
      </c>
    </row>
    <row r="12" spans="1:6" ht="37.5" customHeight="1" x14ac:dyDescent="0.25">
      <c r="A12" s="29">
        <v>44964</v>
      </c>
      <c r="B12" s="30" t="s">
        <v>97</v>
      </c>
      <c r="C12" s="30" t="s">
        <v>88</v>
      </c>
      <c r="D12" s="32">
        <v>19378.12</v>
      </c>
      <c r="E12" s="6"/>
      <c r="F12" s="30" t="s">
        <v>89</v>
      </c>
    </row>
    <row r="13" spans="1:6" ht="36.75" customHeight="1" x14ac:dyDescent="0.25">
      <c r="A13" s="29">
        <v>44967</v>
      </c>
      <c r="B13" s="30" t="s">
        <v>96</v>
      </c>
      <c r="C13" s="30" t="s">
        <v>88</v>
      </c>
      <c r="D13" s="32">
        <v>432491.96</v>
      </c>
      <c r="E13" s="6"/>
      <c r="F13" s="30" t="s">
        <v>89</v>
      </c>
    </row>
    <row r="14" spans="1:6" ht="33" customHeight="1" x14ac:dyDescent="0.25">
      <c r="A14" s="29">
        <v>44970</v>
      </c>
      <c r="B14" s="30" t="s">
        <v>94</v>
      </c>
      <c r="C14" s="30" t="s">
        <v>100</v>
      </c>
      <c r="E14" s="32">
        <v>4120000</v>
      </c>
      <c r="F14" s="30" t="s">
        <v>102</v>
      </c>
    </row>
    <row r="15" spans="1:6" ht="33" customHeight="1" x14ac:dyDescent="0.25">
      <c r="A15" s="29">
        <v>44970</v>
      </c>
      <c r="B15" s="30" t="s">
        <v>95</v>
      </c>
      <c r="C15" s="30" t="s">
        <v>88</v>
      </c>
      <c r="D15" s="32">
        <v>131210.62</v>
      </c>
      <c r="E15" s="6"/>
      <c r="F15" s="30" t="s">
        <v>89</v>
      </c>
    </row>
    <row r="16" spans="1:6" ht="40.5" customHeight="1" x14ac:dyDescent="0.25">
      <c r="A16" s="29">
        <v>44973</v>
      </c>
      <c r="B16" s="30" t="s">
        <v>93</v>
      </c>
      <c r="C16" s="30" t="s">
        <v>88</v>
      </c>
      <c r="D16" s="32">
        <v>9750</v>
      </c>
      <c r="E16" s="6"/>
      <c r="F16" s="30" t="s">
        <v>89</v>
      </c>
    </row>
    <row r="17" spans="1:7" ht="37.5" customHeight="1" x14ac:dyDescent="0.25">
      <c r="A17" s="29">
        <v>44974</v>
      </c>
      <c r="B17" s="30" t="s">
        <v>91</v>
      </c>
      <c r="C17" s="30" t="s">
        <v>99</v>
      </c>
      <c r="D17" s="32">
        <v>144333.18</v>
      </c>
      <c r="E17" s="6"/>
      <c r="F17" s="30" t="s">
        <v>101</v>
      </c>
    </row>
    <row r="18" spans="1:7" ht="35.25" customHeight="1" x14ac:dyDescent="0.25">
      <c r="A18" s="29">
        <v>44974</v>
      </c>
      <c r="B18" s="30" t="s">
        <v>92</v>
      </c>
      <c r="C18" s="30" t="s">
        <v>99</v>
      </c>
      <c r="D18" s="32">
        <v>189733.99</v>
      </c>
      <c r="E18" s="6"/>
      <c r="F18" s="30" t="s">
        <v>101</v>
      </c>
    </row>
    <row r="19" spans="1:7" ht="33" customHeight="1" x14ac:dyDescent="0.25">
      <c r="A19" s="29">
        <v>44977</v>
      </c>
      <c r="B19" s="30" t="s">
        <v>90</v>
      </c>
      <c r="C19" s="30" t="s">
        <v>88</v>
      </c>
      <c r="D19" s="32">
        <v>19012.5</v>
      </c>
      <c r="E19" s="6"/>
      <c r="F19" s="30" t="s">
        <v>89</v>
      </c>
    </row>
    <row r="20" spans="1:7" ht="39" customHeight="1" x14ac:dyDescent="0.25">
      <c r="A20" s="29">
        <v>44980</v>
      </c>
      <c r="B20" s="30" t="s">
        <v>87</v>
      </c>
      <c r="C20" s="30" t="s">
        <v>88</v>
      </c>
      <c r="D20" s="34">
        <v>6404.53</v>
      </c>
      <c r="E20" s="6"/>
      <c r="F20" s="30" t="s">
        <v>89</v>
      </c>
    </row>
    <row r="21" spans="1:7" ht="39" customHeight="1" x14ac:dyDescent="0.25">
      <c r="A21" s="31">
        <v>44981</v>
      </c>
      <c r="B21" s="35" t="s">
        <v>96</v>
      </c>
      <c r="C21" s="35" t="s">
        <v>88</v>
      </c>
      <c r="D21" s="36">
        <v>535394.43999999994</v>
      </c>
      <c r="E21" s="6"/>
      <c r="F21" s="35" t="s">
        <v>89</v>
      </c>
    </row>
    <row r="22" spans="1:7" ht="39" customHeight="1" x14ac:dyDescent="0.25">
      <c r="A22" s="7">
        <v>44985</v>
      </c>
      <c r="B22" s="4">
        <v>9990002</v>
      </c>
      <c r="C22" s="4" t="s">
        <v>5</v>
      </c>
      <c r="D22" s="18"/>
      <c r="E22" s="55">
        <v>175</v>
      </c>
      <c r="F22" s="11" t="s">
        <v>20</v>
      </c>
    </row>
    <row r="23" spans="1:7" ht="46.5" customHeight="1" x14ac:dyDescent="0.25">
      <c r="A23" s="7">
        <v>44957</v>
      </c>
      <c r="B23" s="4"/>
      <c r="C23" s="4" t="s">
        <v>5</v>
      </c>
      <c r="D23" s="18"/>
      <c r="E23" s="61">
        <v>34033.71</v>
      </c>
      <c r="F23" s="21" t="s">
        <v>134</v>
      </c>
    </row>
    <row r="24" spans="1:7" ht="32.25" customHeight="1" x14ac:dyDescent="0.25">
      <c r="A24" s="18"/>
      <c r="B24" s="18"/>
      <c r="C24" s="9" t="s">
        <v>8</v>
      </c>
      <c r="D24" s="8">
        <f>SUM(D11:D22)</f>
        <v>1501381.21</v>
      </c>
      <c r="E24" s="8">
        <f>SUM(E11:E23)</f>
        <v>4154208.71</v>
      </c>
      <c r="F24" s="4"/>
    </row>
    <row r="26" spans="1:7" ht="15.75" x14ac:dyDescent="0.25">
      <c r="A26" s="25"/>
      <c r="B26" s="25"/>
      <c r="C26" s="25"/>
      <c r="D26" s="25"/>
      <c r="E26" s="25"/>
      <c r="F26" s="25"/>
    </row>
    <row r="27" spans="1:7" ht="15.75" x14ac:dyDescent="0.25">
      <c r="A27" s="64" t="s">
        <v>139</v>
      </c>
      <c r="B27" s="64"/>
      <c r="C27" s="38"/>
      <c r="D27" s="63" t="s">
        <v>16</v>
      </c>
      <c r="E27" s="63"/>
      <c r="F27" s="45" t="s">
        <v>22</v>
      </c>
      <c r="G27" s="46"/>
    </row>
    <row r="28" spans="1:7" ht="15.75" x14ac:dyDescent="0.25">
      <c r="A28" s="69" t="s">
        <v>3</v>
      </c>
      <c r="B28" s="69"/>
      <c r="C28" s="39"/>
      <c r="D28" s="67" t="s">
        <v>141</v>
      </c>
      <c r="E28" s="67"/>
      <c r="F28" s="40" t="s">
        <v>24</v>
      </c>
      <c r="G28" s="44"/>
    </row>
    <row r="29" spans="1:7" ht="15.75" x14ac:dyDescent="0.25">
      <c r="A29" s="41" t="s">
        <v>9</v>
      </c>
      <c r="B29" s="41"/>
      <c r="C29" s="41"/>
      <c r="D29" s="67" t="s">
        <v>4</v>
      </c>
      <c r="E29" s="67"/>
      <c r="F29" s="40" t="s">
        <v>23</v>
      </c>
      <c r="G29" s="44"/>
    </row>
    <row r="30" spans="1:7" ht="15.75" x14ac:dyDescent="0.25">
      <c r="A30" s="25"/>
      <c r="B30" s="25"/>
      <c r="C30" s="25"/>
      <c r="D30" s="25"/>
      <c r="E30" s="25"/>
      <c r="F30" s="25"/>
    </row>
    <row r="31" spans="1:7" ht="15.75" x14ac:dyDescent="0.25">
      <c r="A31" s="25"/>
      <c r="B31" s="25"/>
      <c r="C31" s="25"/>
      <c r="D31" s="25"/>
      <c r="E31" s="25"/>
      <c r="F31" s="25"/>
    </row>
    <row r="32" spans="1:7" ht="15.75" x14ac:dyDescent="0.25">
      <c r="A32" s="25"/>
      <c r="B32" s="25"/>
      <c r="C32" s="25"/>
      <c r="D32" s="25"/>
      <c r="E32" s="25"/>
      <c r="F32" s="25"/>
    </row>
  </sheetData>
  <sortState xmlns:xlrd2="http://schemas.microsoft.com/office/spreadsheetml/2017/richdata2" ref="A21:F21">
    <sortCondition ref="A21"/>
  </sortState>
  <mergeCells count="12">
    <mergeCell ref="D29:E29"/>
    <mergeCell ref="A27:B27"/>
    <mergeCell ref="D27:E27"/>
    <mergeCell ref="A28:B28"/>
    <mergeCell ref="D28:E28"/>
    <mergeCell ref="A4:B9"/>
    <mergeCell ref="C4:F4"/>
    <mergeCell ref="C5:F5"/>
    <mergeCell ref="C6:F6"/>
    <mergeCell ref="C7:F7"/>
    <mergeCell ref="C8:F8"/>
    <mergeCell ref="C9:F9"/>
  </mergeCells>
  <pageMargins left="0.7" right="0.7" top="0.75" bottom="0.75" header="0.3" footer="0.3"/>
  <pageSetup scale="77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CTA.EMITIR-2023</vt:lpstr>
      <vt:lpstr>CTA.RECEPTORA -2023</vt:lpstr>
      <vt:lpstr>CTA, ESPECIAL-2023</vt:lpstr>
      <vt:lpstr>CTA. NOMINA-2023</vt:lpstr>
      <vt:lpstr>CTA. REST.BILLINI</vt:lpstr>
      <vt:lpstr>CTA.OPER.RECURSOS DIRECTOS-2023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vbeltran</dc:creator>
  <cp:lastModifiedBy>ypena</cp:lastModifiedBy>
  <cp:lastPrinted>2023-03-07T13:54:28Z</cp:lastPrinted>
  <dcterms:created xsi:type="dcterms:W3CDTF">2022-01-31T16:25:57Z</dcterms:created>
  <dcterms:modified xsi:type="dcterms:W3CDTF">2023-03-07T13:56:23Z</dcterms:modified>
</cp:coreProperties>
</file>