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ita\Documents\"/>
    </mc:Choice>
  </mc:AlternateContent>
  <bookViews>
    <workbookView xWindow="0" yWindow="0" windowWidth="15165" windowHeight="5610" tabRatio="867" activeTab="2"/>
  </bookViews>
  <sheets>
    <sheet name="ctas. x pagar al 16-08-12" sheetId="9" r:id="rId1"/>
    <sheet name="Cuentas por Pagar AGOSTO-2017" sheetId="40" r:id="rId2"/>
    <sheet name="ANALISIS POR ANTIGUEDAD" sheetId="35" r:id="rId3"/>
  </sheets>
  <definedNames>
    <definedName name="_xlnm._FilterDatabase" localSheetId="0" hidden="1">'ctas. x pagar al 16-08-12'!$A$9:$F$84</definedName>
    <definedName name="_xlnm._FilterDatabase" localSheetId="1" hidden="1">'Cuentas por Pagar AGOSTO-2017'!$A$8:$F$101</definedName>
    <definedName name="_xlnm.Print_Area" localSheetId="2">'ANALISIS POR ANTIGUEDAD'!$A$1:$E$16</definedName>
    <definedName name="_xlnm.Print_Area" localSheetId="0">'ctas. x pagar al 16-08-12'!$A$1:$F$88</definedName>
    <definedName name="_xlnm.Print_Area" localSheetId="1">'Cuentas por Pagar AGOSTO-2017'!$A$1:$F$108</definedName>
  </definedNames>
  <calcPr calcId="152511"/>
</workbook>
</file>

<file path=xl/calcChain.xml><?xml version="1.0" encoding="utf-8"?>
<calcChain xmlns="http://schemas.openxmlformats.org/spreadsheetml/2006/main">
  <c r="A22" i="40" l="1"/>
  <c r="A23" i="40" s="1"/>
  <c r="A25" i="40"/>
  <c r="A26" i="40"/>
  <c r="A28" i="40"/>
  <c r="A29" i="40" s="1"/>
  <c r="A31" i="40"/>
  <c r="A32" i="40"/>
  <c r="A34" i="40"/>
  <c r="A35" i="40" s="1"/>
  <c r="A37" i="40"/>
  <c r="A38" i="40"/>
  <c r="A40" i="40"/>
  <c r="A41" i="40" s="1"/>
  <c r="A43" i="40"/>
  <c r="A44" i="40"/>
  <c r="A46" i="40"/>
  <c r="A47" i="40" s="1"/>
  <c r="A49" i="40"/>
  <c r="A50" i="40"/>
  <c r="A52" i="40"/>
  <c r="A53" i="40" s="1"/>
  <c r="A55" i="40"/>
  <c r="A56" i="40"/>
  <c r="A58" i="40"/>
  <c r="A59" i="40" s="1"/>
  <c r="A61" i="40"/>
  <c r="A62" i="40"/>
  <c r="A64" i="40"/>
  <c r="A65" i="40" s="1"/>
  <c r="A67" i="40"/>
  <c r="A68" i="40"/>
  <c r="A70" i="40"/>
  <c r="A71" i="40" s="1"/>
  <c r="A73" i="40"/>
  <c r="A74" i="40"/>
  <c r="A76" i="40"/>
  <c r="A77" i="40" s="1"/>
  <c r="A79" i="40"/>
  <c r="A80" i="40"/>
  <c r="A82" i="40"/>
  <c r="A83" i="40" s="1"/>
  <c r="A85" i="40"/>
  <c r="A86" i="40"/>
  <c r="A88" i="40"/>
  <c r="A89" i="40" s="1"/>
  <c r="A91" i="40"/>
  <c r="A92" i="40"/>
  <c r="A94" i="40"/>
  <c r="A95" i="40" s="1"/>
  <c r="A97" i="40"/>
  <c r="A98" i="40"/>
  <c r="A100" i="40"/>
  <c r="B15" i="35"/>
  <c r="C15" i="35"/>
  <c r="C14" i="35"/>
  <c r="E101" i="40"/>
  <c r="E84" i="9"/>
  <c r="C12" i="35"/>
  <c r="C11" i="35"/>
  <c r="C13" i="35"/>
</calcChain>
</file>

<file path=xl/sharedStrings.xml><?xml version="1.0" encoding="utf-8"?>
<sst xmlns="http://schemas.openxmlformats.org/spreadsheetml/2006/main" count="556" uniqueCount="456">
  <si>
    <t xml:space="preserve">CONTRALORIA GENERAL DE LA REPUBLICA </t>
  </si>
  <si>
    <t xml:space="preserve">INSTITUCION: LOTERIA NACIONAL </t>
  </si>
  <si>
    <t>CANT.</t>
  </si>
  <si>
    <t>FACTURA #</t>
  </si>
  <si>
    <t>PROVEEDOR</t>
  </si>
  <si>
    <t xml:space="preserve">CONCEPTO </t>
  </si>
  <si>
    <t xml:space="preserve">MONTO </t>
  </si>
  <si>
    <t xml:space="preserve">FECHA DE FACTURA </t>
  </si>
  <si>
    <t>LIC. RAMONA MONTAÑO</t>
  </si>
  <si>
    <t>DIRECTOR (A) ADM. Y FINANC.</t>
  </si>
  <si>
    <t>CADENA NOTICIAS TELEVISION</t>
  </si>
  <si>
    <t xml:space="preserve">PUBLIC. TELEVISIVA DE LA INST. EN LOS NOTICIEROS CADENA DE NOTIC. </t>
  </si>
  <si>
    <t>20/07/2011</t>
  </si>
  <si>
    <t>CAMDER COMUNICACIONES CXA</t>
  </si>
  <si>
    <t>PUBL. A LA INST. COLOCADA EN EL PER. DIGITAL</t>
  </si>
  <si>
    <t>25/05/2011</t>
  </si>
  <si>
    <t>CORPORACION DOMINICANA DE RADIO Y TELEV.</t>
  </si>
  <si>
    <t>PUBLICIDAD TELEV. PROGRAMA TE ESTAN FACTURANDO</t>
  </si>
  <si>
    <t>17/05/2011</t>
  </si>
  <si>
    <t>PUBLIC. LA SUPER REVISTA CANAL 9</t>
  </si>
  <si>
    <t>COMPUCELL</t>
  </si>
  <si>
    <t xml:space="preserve">PUBLIC. TELEV. P/ LA INST. EN T.V HIGUEY </t>
  </si>
  <si>
    <t>30/05/2011</t>
  </si>
  <si>
    <t>PUBLICIDAD TELEVISIVA</t>
  </si>
  <si>
    <t>DANIEL ENRIQUE PERZ GERRERO</t>
  </si>
  <si>
    <t>PUBLIC. TELEVISIVA A LA INST. PROGRAM. AQUI PRIMERO CANAL 16</t>
  </si>
  <si>
    <t>30/03/2011</t>
  </si>
  <si>
    <t>PUBLICIDAD</t>
  </si>
  <si>
    <t xml:space="preserve">DE LA CRUZ SERVICIOES TECNOLOGICOS </t>
  </si>
  <si>
    <t>SERV. DE REP. DE FOTOCOPIADORA SHARP AL-2032</t>
  </si>
  <si>
    <t xml:space="preserve">DIOMEDES ERNESTO CARVAJAL BATISTA </t>
  </si>
  <si>
    <t>PUBLIC. TV. A LA INTA. DE 4 CUñAS EN EL PROG. LA MAñANA</t>
  </si>
  <si>
    <t xml:space="preserve">EDITORA DEL CARIBE C POR A </t>
  </si>
  <si>
    <t>PUBLIC. EN EL OERIODICO EL CARIBE DIGITAL</t>
  </si>
  <si>
    <t>INTERAMERICA BROADCASTING &amp; PROD.COMP.</t>
  </si>
  <si>
    <t xml:space="preserve">DIFUSION (5) CUñAS EN PROGRAMA MARTKET NEWS </t>
  </si>
  <si>
    <t>PUBLICIDAD ESCRITA</t>
  </si>
  <si>
    <t>J &amp; H SERVICIOS PERIODISTICOS</t>
  </si>
  <si>
    <t>JANET MILAGROS  HERNANDEZ</t>
  </si>
  <si>
    <t>PUBLICIDAD TELEVISIVA EN EL PROGRAMA ENTERATE CON JANET</t>
  </si>
  <si>
    <t>JANET MILAGROS HERNANDEZ</t>
  </si>
  <si>
    <t xml:space="preserve">JD CANDELARIO &amp; ASOCIADOS </t>
  </si>
  <si>
    <t xml:space="preserve">PUBLIC. A LA INST. EN EL PROGRAMA DIGITAL VILLA INFODIGITAL </t>
  </si>
  <si>
    <t>30/06/2010</t>
  </si>
  <si>
    <t>JESUS MARIA MANZUETA</t>
  </si>
  <si>
    <t>PUBLICIDAD RADIAL</t>
  </si>
  <si>
    <t>JUMARPO. C POR A</t>
  </si>
  <si>
    <t>MEDIA &amp; EVENTNTS, S. A.</t>
  </si>
  <si>
    <t>PUBLICIDAD PROGRAMA HOY MISMO (PERIODO MAYO 2011)</t>
  </si>
  <si>
    <t>MEDIOS MR, SRL</t>
  </si>
  <si>
    <t xml:space="preserve">MIGUEL ANGEL HERRERA NUñEZ </t>
  </si>
  <si>
    <t>19/08/2010</t>
  </si>
  <si>
    <t>MEDIOS MR SRL</t>
  </si>
  <si>
    <t>13-01-2011</t>
  </si>
  <si>
    <t>MEDIA &amp;EVENTS</t>
  </si>
  <si>
    <t>PUBLICIDAD EN EL PROGRAMA 360 GRADOS</t>
  </si>
  <si>
    <t>25-05-2011</t>
  </si>
  <si>
    <t>PORFIRIO VERAS MERCEDES</t>
  </si>
  <si>
    <t>COLEGIO DOMINICANO DE PERIODISTAS</t>
  </si>
  <si>
    <t>CADENA DE NOTICIAS TELEVISION S.A.</t>
  </si>
  <si>
    <t>ROBERTO MENDEZ VALENZUELA</t>
  </si>
  <si>
    <t>EDITORA LISTIN DIARIO</t>
  </si>
  <si>
    <t>TOTAL GENERAL</t>
  </si>
  <si>
    <t>A010010011500000003</t>
  </si>
  <si>
    <t>CLAUDIA PAOLA FERNANDEZ PEREZ</t>
  </si>
  <si>
    <t xml:space="preserve">DANIEL TAVERAS PERDOMO </t>
  </si>
  <si>
    <t>V Y V COMUNICASIONES Y EVENTOS SRL.</t>
  </si>
  <si>
    <t xml:space="preserve">SS EVENTOS DEPORTIVOS, SRL </t>
  </si>
  <si>
    <t xml:space="preserve">TIEMPO MEDIDO </t>
  </si>
  <si>
    <t>WILLIAMS ALCANTARA</t>
  </si>
  <si>
    <t>PUBLICIDAD EN EL PROGRAMA NOSOTROS AHORA, 3/3 FEBRERO 2015</t>
  </si>
  <si>
    <t>PUBLICIDAD TELEVISIVA CON LOS FAMOSOS</t>
  </si>
  <si>
    <t>PUBLICIDAD TELEVISIVA NOTI ESPECTACULO</t>
  </si>
  <si>
    <t>PUBLICIDAD TELEVISIVA HABLANDO DE SALUD</t>
  </si>
  <si>
    <t>PUBLICIDAD TELEVISIVA ENTREVISTA DE LA SEMANA</t>
  </si>
  <si>
    <t>PUBLICIDAD TELEVISIVA FACTURANDO CON GERALDO</t>
  </si>
  <si>
    <t>PUBLICIDAD TELEVISIVA BLOQUE DE PELICULA</t>
  </si>
  <si>
    <t>EDITORA HOY</t>
  </si>
  <si>
    <t>PUBLICIDAD COLOCADA EN EL PERIODICO EN MAYO 2011 FULL COLOR</t>
  </si>
  <si>
    <t xml:space="preserve">ALBERTO RODRIGUEZ EN LOS DEPORTES, S. A. </t>
  </si>
  <si>
    <t>PUBLICIDAD POR EL CANAL 13 CORRESPONDIENTE A MAYO 2010</t>
  </si>
  <si>
    <t>EL COMPINCHE DE LA MAÑANA</t>
  </si>
  <si>
    <t>PUBLICIDAD CORRESPONDIENTE MAYO 2011</t>
  </si>
  <si>
    <t>PUBLICIDAD CORRESPONDIENTE JUNIO 2011</t>
  </si>
  <si>
    <t>AL PUNTO</t>
  </si>
  <si>
    <t>PUBLICIDAD CORRESPONDIENTE A JUNIO 2011</t>
  </si>
  <si>
    <t>PRODUCTORA LMO, S.R.L.</t>
  </si>
  <si>
    <t>LOGICONE, S.R.L.</t>
  </si>
  <si>
    <t>DR. JOSE FCO. PEÑA TAVAREZ</t>
  </si>
  <si>
    <t>ADMINISTRADOR GENERAL</t>
  </si>
  <si>
    <t>Adquisicion de proyecto habitacional ¨Brisas de la Isabela ¨ (la zurza) para ser facilitado a los empleados de la institucion</t>
  </si>
  <si>
    <t>FACTURA NCF#</t>
  </si>
  <si>
    <t>A010010011500001052</t>
  </si>
  <si>
    <t>P10010011501693806</t>
  </si>
  <si>
    <t>A010010011500001051</t>
  </si>
  <si>
    <t>A010010011500001084</t>
  </si>
  <si>
    <t>A010010011500001067</t>
  </si>
  <si>
    <t>A010010011500001044</t>
  </si>
  <si>
    <t>A010010011500001059</t>
  </si>
  <si>
    <t>A010010011500001086</t>
  </si>
  <si>
    <t>A010010011500001105</t>
  </si>
  <si>
    <t>A010010011500001073</t>
  </si>
  <si>
    <t>A010010011500001080</t>
  </si>
  <si>
    <t>A01001001150000657</t>
  </si>
  <si>
    <t>A010010011500000887</t>
  </si>
  <si>
    <t>A010010011500000001</t>
  </si>
  <si>
    <t>A010010011500000002</t>
  </si>
  <si>
    <t>A010010011500000005</t>
  </si>
  <si>
    <t>A010010011500000008</t>
  </si>
  <si>
    <t>A010010011500000099</t>
  </si>
  <si>
    <t>A010010011500000140</t>
  </si>
  <si>
    <t>P010010011501233846</t>
  </si>
  <si>
    <t>P010010011501233843</t>
  </si>
  <si>
    <t>P010010011501233842</t>
  </si>
  <si>
    <t>A010010011500000107</t>
  </si>
  <si>
    <t>A010010011500000085</t>
  </si>
  <si>
    <t>A010010011500000094</t>
  </si>
  <si>
    <t>A010010011500000020</t>
  </si>
  <si>
    <t>A010010011500000021</t>
  </si>
  <si>
    <t>A020010021500006018</t>
  </si>
  <si>
    <t>P0100100111501090116</t>
  </si>
  <si>
    <t>A010010011500007337</t>
  </si>
  <si>
    <t>A010030021500003715</t>
  </si>
  <si>
    <t>SUPLIDORA MJD</t>
  </si>
  <si>
    <t>CARLOS ALBERTO SENCION SARMIENTO</t>
  </si>
  <si>
    <t>DA-1270-2015 PUBLICIDAD PROG. HABLANDO CLARO (2/3) FEBRERO 2015</t>
  </si>
  <si>
    <t>DA-1282-2015 PUBLICIDAD EN EL PROGRAMA DE NOTICIAD HABLANDO CLARO (1/3) MAYO 15</t>
  </si>
  <si>
    <t>A010010011500000361</t>
  </si>
  <si>
    <t>A010010011500000406</t>
  </si>
  <si>
    <t>A010010011500000040</t>
  </si>
  <si>
    <t>A010010011500000753</t>
  </si>
  <si>
    <t>A010010011500000114</t>
  </si>
  <si>
    <t>A010010011500000100</t>
  </si>
  <si>
    <t>A010010011500000102</t>
  </si>
  <si>
    <t>A0100100115000000101</t>
  </si>
  <si>
    <t>A010010011500000028</t>
  </si>
  <si>
    <t>A010010011500000025</t>
  </si>
  <si>
    <t>SILIS, S. A.</t>
  </si>
  <si>
    <t>PUBLICIDAD PROGARAMA RUTA POLITICA CORRESPONDIENTE A MAYO 2011</t>
  </si>
  <si>
    <t>PUBLICIDAD PROGARAMA RUTA POLITICA CORRESP. JUNIO 2011</t>
  </si>
  <si>
    <t>MARGARITA DIPRE JIMENEZ</t>
  </si>
  <si>
    <t>PUBLICIDSAD PROGRAMA INFORMATE CON MARGARITA   JUNIO 2010</t>
  </si>
  <si>
    <t xml:space="preserve">ZIGZAG </t>
  </si>
  <si>
    <t>PUBLICIDAD MAYO 2011</t>
  </si>
  <si>
    <t>PUBLICIDAD JUNIO 2011</t>
  </si>
  <si>
    <t>P010010011501723901</t>
  </si>
  <si>
    <t>P010010011501723902</t>
  </si>
  <si>
    <t>SING PL GROUP,SRL</t>
  </si>
  <si>
    <t>PUBLICIDAD EN EL PROGRAMA ALBERTO RODRIGUEZ EN LOS DEPORTES</t>
  </si>
  <si>
    <t>A010010011500000049</t>
  </si>
  <si>
    <t>ODALIS R. CUEVAS RAMIRES</t>
  </si>
  <si>
    <t>P010010011501017515</t>
  </si>
  <si>
    <t>PUBLICIDAD EN EL PROGRAMA VOCES EN EL PAIS SEPT. 2010</t>
  </si>
  <si>
    <t>X MEDIOS, SRL</t>
  </si>
  <si>
    <t>A010010011500000311</t>
  </si>
  <si>
    <t>PUBLICIDAD RADIAL EN LAS TARDES CON RAYMUNDO POR 88.5 FM</t>
  </si>
  <si>
    <t>A010010011500000009</t>
  </si>
  <si>
    <t>A010010011500000014</t>
  </si>
  <si>
    <t>A010010011500000010</t>
  </si>
  <si>
    <t>A010010011500000011</t>
  </si>
  <si>
    <t>A010010011500000013</t>
  </si>
  <si>
    <t>PLIBLICIDAD TELEVISIVA AGOSTO 2010</t>
  </si>
  <si>
    <t>PUBLICIDAD TELEVISIVA Y RADIAL JULIO 2010</t>
  </si>
  <si>
    <t>PUBLICIDAD EN LOS PROGRAMAS ENCUENTRO INFORMAL/TIEMPO DE ORIENTACION Y SABADO DE CONSULTAS  ENERO 2011</t>
  </si>
  <si>
    <t>PUBLICIDAD EN LOS PROGRAMAS ENCUENTRO INFORMAL/TIEMPO DE ORIENTACION Y SABADO DE CONSULTAS  SEPTIEMBRE 2010</t>
  </si>
  <si>
    <t>PUBLICIDAD EN LOS PROGRAMAS ENCUENTRO INFORMAL/TIEMPO DE ORIENTACION Y SABADO DE CONSULTAS  DICIEMBRE 2010</t>
  </si>
  <si>
    <t>PUBLICIDAD EN LOS PROGRAMAS ENCUENTRO INFORMAL/TIEMPO DE ORIENTACION Y SABADO DE CONSULTAS  OCTUBRE 2010</t>
  </si>
  <si>
    <t>PANAMERICANA DE PRODUCCIONES</t>
  </si>
  <si>
    <t>PUBLICIDAD (PRODUCCION DE COMERCIAL)</t>
  </si>
  <si>
    <t>PRENSA S. A.</t>
  </si>
  <si>
    <t>A010010011500000066</t>
  </si>
  <si>
    <t>A010010011500000073</t>
  </si>
  <si>
    <t>PUBLICIDAD PROGRAMA RESUMEN FINAL POR EL CANAL 27 MAYO 2011</t>
  </si>
  <si>
    <t>PUBLICIDAD PROGRAMA RESUMEN FINAL POR EL CANAL 27 JUNIO 2011</t>
  </si>
  <si>
    <t>PIA ANTONIA RODRIGUEZ</t>
  </si>
  <si>
    <t>PUBLICIDAD EN EL PROGRAMA PUNTO DE VISTA ABRIL 2011</t>
  </si>
  <si>
    <t>PUBLICIDAD EN EL PROGRAMA PUNTO DE VISTA MAYO 2011</t>
  </si>
  <si>
    <t>A010010011500000138</t>
  </si>
  <si>
    <t>A010010011500000145</t>
  </si>
  <si>
    <t>P010010011500809149</t>
  </si>
  <si>
    <t>P010010011500809152</t>
  </si>
  <si>
    <t>A010010011500000478</t>
  </si>
  <si>
    <t>SUPLIDORA LLL,C. POR A.</t>
  </si>
  <si>
    <t>PUBLICIDAD INSTITUCIONAL EN EL ESPACIO BUENAS TARDES PAIS, CANAL 45 JUNIO 2011</t>
  </si>
  <si>
    <t>A010010011500000272</t>
  </si>
  <si>
    <t>PUBLICIDAD  POR RADIO UNIVERSAR STO. DGO Y 890AM STGO. MAYO 2011</t>
  </si>
  <si>
    <t>PUBLICIDAD PERIODICO DIGITAL EL CONTRIBUYENTE</t>
  </si>
  <si>
    <t>A010010011500000093</t>
  </si>
  <si>
    <t>A010010011500000081</t>
  </si>
  <si>
    <t>28/03/20011</t>
  </si>
  <si>
    <t>PUBLICIDAD CERRANDO LA SEMANA Canal 27  marzo 2011</t>
  </si>
  <si>
    <t>TV CABLE GUIA</t>
  </si>
  <si>
    <t>A010010011500000097</t>
  </si>
  <si>
    <t>SERVICIOS PUBLICITARIOS JUNIO 2011</t>
  </si>
  <si>
    <t>TELERADIO AMERICA</t>
  </si>
  <si>
    <t>PUBLICIDAD CAPSULAS DEPORTIVAS ABRIL 2011</t>
  </si>
  <si>
    <t>A010010011500000581</t>
  </si>
  <si>
    <t>PUBLICIDAD EN EL PROGRAMA NOSOTROS AHORA, 2/3 ENERO 2015</t>
  </si>
  <si>
    <t>A010010011500000031</t>
  </si>
  <si>
    <t>TELEIMPACTO</t>
  </si>
  <si>
    <t>A010010011500000375</t>
  </si>
  <si>
    <t>A010010011500000032</t>
  </si>
  <si>
    <t>REPORTEROS.COM</t>
  </si>
  <si>
    <t>PUBLICIDAD EN LOS MEDIOS REPORTEROSrd.COM BANNER DE 300X250 EN PORTADA Y EN REPORTEROS TV CON TRES CUÑAS CADA DIA, FACTURA CORRESP. A NOV. 2015</t>
  </si>
  <si>
    <t>PUBLICIDAD EN LOS MEDIOS REPORTEROSrd.COM BANNER DE 300X250 EN PORTADA Y EN REPORTEROS TV CON TRES CUÑAS CADA DIA, FACTURA CORRESP. A OCT. 2015</t>
  </si>
  <si>
    <t>PUBLICIDAD EN LOS MEDIOS REPORTEROSrd.COM BANNER DE 300X250 EN PORTADA Y EN REPORTEROS TV CON TRES CUÑAS CADA DIA, FACTURA CORRESP. A DIC. 2015</t>
  </si>
  <si>
    <t>P010010011502660011</t>
  </si>
  <si>
    <t>PUBLICIDAD EN EL PROGRAMA REVISTA BLESS TV, CON CLARI CORDERO 5/6 JUNIO</t>
  </si>
  <si>
    <t>P010010011502660012</t>
  </si>
  <si>
    <t xml:space="preserve">PUBLICIDAD EN EL PROGRAMA REVISTA BLESS TV,CON CLARI CORDERO  6/6 JULIO </t>
  </si>
  <si>
    <t>PUBLICIDAD TRANSMITIDA EN EL PROGRAMA TELEIMPACTO CORRESPONDIENTE AL MES DE AGOSTO  2015  CUOTA 4/12</t>
  </si>
  <si>
    <t xml:space="preserve">DIRECCION UNIDAD  DE AUDITORIA INTERNA GUBERNAMENTAL </t>
  </si>
  <si>
    <t>A01001001150000036</t>
  </si>
  <si>
    <t>AMANECIENDO CON DELIS HERASME (PUBLICIDAD) DA-754-2015 3/3</t>
  </si>
  <si>
    <t>P010010011500678115</t>
  </si>
  <si>
    <t>A010010011500000347</t>
  </si>
  <si>
    <t>AYUNTAMIENTO DISTRITO NACIONAL</t>
  </si>
  <si>
    <t>A010010010100028883</t>
  </si>
  <si>
    <t>RECOGIDA DE BASURA LOTERIA ELECTRONICA 27 DE FEBRERO</t>
  </si>
  <si>
    <t>A010010010100000252</t>
  </si>
  <si>
    <t>PUBLIDISA, E. I.R.L</t>
  </si>
  <si>
    <t xml:space="preserve">ORDEN DE COLOCACION NO. 00782 PUBLICIDAD INST. PRGRAMA DE NOTICIAS TV. MONTÑA PRIMERA Y SEGUNDA EDICION </t>
  </si>
  <si>
    <t>A &amp; F CENTRO GRAFICO</t>
  </si>
  <si>
    <t>COMPRA DE TONER  PARA LA INSTITUCION O/C NO.4612</t>
  </si>
  <si>
    <t>OFFITEK</t>
  </si>
  <si>
    <t>COMPRA DE TONER</t>
  </si>
  <si>
    <t>A010010011500004465</t>
  </si>
  <si>
    <t>A010010011500004064</t>
  </si>
  <si>
    <t>A010010011500000346</t>
  </si>
  <si>
    <t xml:space="preserve">SS EVENTOS DEPORTIVOS </t>
  </si>
  <si>
    <t>PUBLICIDAD TV EN EL PROG.HABLANDO CLARO  CORRESP. 1AL MES DE JULIO CUOTA 3/3</t>
  </si>
  <si>
    <t>A030010011500000341</t>
  </si>
  <si>
    <t xml:space="preserve">CADENA DE NOTICIAS TELEVISION </t>
  </si>
  <si>
    <t>A010010011500000024</t>
  </si>
  <si>
    <t>PUBLICIDAD EN EL PROG. HABLANDO CLARO CORRESP.AL MES DE ENERO 2015 CUOTA 1/3</t>
  </si>
  <si>
    <t>PUBLICIDAD EN EL PROG. HABLANDO CLARO CORRESP.AL MES DE JUNIO 2015 CUOTA 2/3</t>
  </si>
  <si>
    <t>A010010011500000026</t>
  </si>
  <si>
    <t>PUBLICIDAD EN EL PROG. HABLANDO CLARO CORRESP.AL MES DE MARZO 2015 CUOTA 3/3</t>
  </si>
  <si>
    <t>A030010011500000338</t>
  </si>
  <si>
    <t>PUBLICIDAD EN EL  PROG. ES AS ASI  CORRESP. DEL 1 AL 30 DE JUNIO  2015 CUOTA  12/12</t>
  </si>
  <si>
    <t>A010010011500000027</t>
  </si>
  <si>
    <t>REPARACION PLANTA ELECTRICA DE LA CEDE CENTRAL O/S 0837-1</t>
  </si>
  <si>
    <t xml:space="preserve">RELACION DE CUENTAS POR PAGAR PERIODO  </t>
  </si>
  <si>
    <t>NO.</t>
  </si>
  <si>
    <t>A010010011500000397</t>
  </si>
  <si>
    <t>PUBLICIDAD PROGRAMACION REGULAR CORRESP. AL MES DE NOVIEMBRE 2015, CUOTA PAGO 7/12</t>
  </si>
  <si>
    <t>ANA MARIA TEJEDA</t>
  </si>
  <si>
    <t>A.010010011500000029</t>
  </si>
  <si>
    <t>A.010010011500000032</t>
  </si>
  <si>
    <t>ANALISIS POR ANTIGÜEDAD DE SALDO</t>
  </si>
  <si>
    <t>(Documentado)</t>
  </si>
  <si>
    <t>RANGOS DE ANTIGÜEDAD</t>
  </si>
  <si>
    <t>VALOR</t>
  </si>
  <si>
    <t>%</t>
  </si>
  <si>
    <t>1 a 30 Dias</t>
  </si>
  <si>
    <t>31 a 60 Dias</t>
  </si>
  <si>
    <t>61 a 90 Dias</t>
  </si>
  <si>
    <t>91 y mas</t>
  </si>
  <si>
    <t>TOTALES</t>
  </si>
  <si>
    <t>A010010010100013605</t>
  </si>
  <si>
    <t>AMERIRENT</t>
  </si>
  <si>
    <t>SERVICIO DE ALQUILER DE DOS VEHICULO MODELO MITSUBISHI L-200 POR 22 DIAS DESDE 01/05/2016 HASTA 31/05/2016 REFERENCIA SDQCI-16271</t>
  </si>
  <si>
    <t>.A.010010011500000031</t>
  </si>
  <si>
    <t>GLOBAL SOCIAL MEDIA GRUP</t>
  </si>
  <si>
    <t>PROMOCION Y LANZAMIENTO DEL BILLETE DE LOTERIA A NIVEL NACIONAL  POR LAS REDES SOCIALES CORRESPONDIENTE DEL 20 DE MAYO AL 20 DE JUNIO 2016</t>
  </si>
  <si>
    <t xml:space="preserve">LICDA. MARTA YRIS BATISTA </t>
  </si>
  <si>
    <t>ENCARGADA DPTO. DE CONTABILIDAD</t>
  </si>
  <si>
    <t>LICDA. RAMONA MONTAÑO</t>
  </si>
  <si>
    <t xml:space="preserve">CIRCUITO CAMPOS </t>
  </si>
  <si>
    <t>PUBLICIDAD TRANSMITIDA EN EL PROGRAMA HABLANDO CLARO CORRESPONDIENTE AL MES DE JUNIO 2016 CUOTA 5/12 FACTURA 00-48</t>
  </si>
  <si>
    <t>PUBLICIDAD TRANSMITIDA EN EL PROG. HABLANDO CLARO CORRESPONDIENTE AL MES DE MARZO 2016 CUOTA 2/12 FACTURA 00-46</t>
  </si>
  <si>
    <t>A.010010011500000147</t>
  </si>
  <si>
    <t>A.010010011500000006</t>
  </si>
  <si>
    <t>A0100100115000000016</t>
  </si>
  <si>
    <t>RICARDO GUAROA (PROG. SIN LIMITE)</t>
  </si>
  <si>
    <t>PUBLICIDAD EN EL PROGRAMA SIN LIMITE CANAL 35 CORRESPONDIENTE AL MES DE SEPTIEMBRE PAGO 2/2</t>
  </si>
  <si>
    <t>A010010011500000350</t>
  </si>
  <si>
    <t>PRODUCTORA LMO</t>
  </si>
  <si>
    <t>LICDA. MARTHA YRIS BATISTA</t>
  </si>
  <si>
    <t xml:space="preserve"> </t>
  </si>
  <si>
    <t>CONCEPTO</t>
  </si>
  <si>
    <t>MINISTERIO DE CULTURA</t>
  </si>
  <si>
    <t>AGENCIA DE VIAJES MILENA TOURS SRL</t>
  </si>
  <si>
    <t>P010010011502277144</t>
  </si>
  <si>
    <t>DA/1522/2015 PUBLICIDAD PARA LA INST. EN EL PROG/ VISION POLITICA AZUA COMPOSTELA 3/3</t>
  </si>
  <si>
    <t>A010010011500000370</t>
  </si>
  <si>
    <t>A010010011500000056</t>
  </si>
  <si>
    <t>DA/2364/16 POR CONCEPTO DE PAGO CORRESP. A LA PARTICIPACION EN LA XIX FERIA INTERNACIONAL DEL LIBRO</t>
  </si>
  <si>
    <t>TOTAL</t>
  </si>
  <si>
    <t>A.010010011500000017</t>
  </si>
  <si>
    <t xml:space="preserve">AUTOTECNIGAS </t>
  </si>
  <si>
    <t>SERV. INSTALACION DE EQUIPO SECUENCIAL DE 8 CILINDROS O/S 0841-1 REQ. 20380 SUST. DA 0450/2016</t>
  </si>
  <si>
    <t>A010010011500013796</t>
  </si>
  <si>
    <t>DA/2498/2016, POR CONCEPTO DE AYUDA ECONOMICA UNICA , A FAVOR DE YIRALDY FIORDALIZA FELIZ LIRIANO.</t>
  </si>
  <si>
    <t>A010010011500000096</t>
  </si>
  <si>
    <t>A010010011500000034.</t>
  </si>
  <si>
    <t>A010010011500000033.</t>
  </si>
  <si>
    <t>AÑO DEL DESARROLLO AGROFORESTAL</t>
  </si>
  <si>
    <t>DA/1970/2016 PROMOCION Y LANZAMIENTO DEL BILLETE DE LOTERIA A NIVEL NACIONAL  POR LAS REDES SOCIALES CORRESPONDIENTE DEL 16 DE MAYO AL 05 DE JUNIO 2016</t>
  </si>
  <si>
    <t>A010010011500000019</t>
  </si>
  <si>
    <t>DEMRAM MATERIALES</t>
  </si>
  <si>
    <t>F J DIARIO DEPORTIVO</t>
  </si>
  <si>
    <t>P010010011500342547</t>
  </si>
  <si>
    <t>CORPORACION ESTATAL DE RADIO Y TELEVISION</t>
  </si>
  <si>
    <t>SS EVENTOS DEPORTIVOS SRL,</t>
  </si>
  <si>
    <t>RAPICOMPU SRL</t>
  </si>
  <si>
    <t>A 010010011500000040</t>
  </si>
  <si>
    <t>DA/0325/2017, NCF  PAGO PUBLICIDAD EN EL PROGRAMA "HABLANDO CLARO", CORRESPONDIENTE DEL 20 NOV. AL 20 DE DIC/2016, DE 1:30 A 2:00 PM, POR RADIO 1380 AM, EN STO DGO Y R. ORIENTE PARA LA R. ESTE, R. LIBERTAD, PARA EL CIBAO Y R. BAHIA EN SAMANA, CUOTA 10/12.</t>
  </si>
  <si>
    <t>A010010011500000459</t>
  </si>
  <si>
    <t>A010010011500000390</t>
  </si>
  <si>
    <t xml:space="preserve">A010010011500000064 </t>
  </si>
  <si>
    <t xml:space="preserve">DA/0373/2017, POR CONCEPTO DE PAGO UNICO, POR SERV. DE ED. NO LINEAL SOBRE INFOS DE LA LOT. NAC. EN LA PREST. DE VARIAS ACT. OPERATIVOS DAMNIFICADOS PUERTO PLATA, BAJO YUNA, SECTOR HONDURAS, INFO SALUD VISUAL LA VEGA, INFO SOC. DE CENTRO EDUCT. SAN JOAQUIN Y SANTA ANA, </t>
  </si>
  <si>
    <t>CONVERSANDO CON PEGGY CABRAL</t>
  </si>
  <si>
    <t>GRUPO PANORAMA</t>
  </si>
  <si>
    <t>BANCO NACIONAL DE LA VIVIENDA (BNV) BANDEX</t>
  </si>
  <si>
    <t>DA/ 0556/2017 PUBLICIDAD PROGRAMA ESPECIAL NURIA CDN CANAL 37 CUOTA 3/12 CORRESPONDIENTE AL MES DE MARZO 2017</t>
  </si>
  <si>
    <t>A010010011500002101</t>
  </si>
  <si>
    <t>A010010011500002087</t>
  </si>
  <si>
    <t>A010010011500002071</t>
  </si>
  <si>
    <t>DA/ 0665/2017 PUBLICIDAD PROGRAMA ESPECIAL NURIA CDN CANAL 37 CUOTA 3/12 CORRESPONDIENTE AL MES DE ABRIL 2017</t>
  </si>
  <si>
    <t>DA/ 0770/2017 PUBLICIDAD PROGRAMA ESPECIAL NURIA CDN CANAL 37 CUOTA 3/12 CORRESPONDIENTE AL MES DE MAYO 2017</t>
  </si>
  <si>
    <t>30/04/0217</t>
  </si>
  <si>
    <t xml:space="preserve">DA/0959/2015 PUBLICIDAD EN LOS PROG. NCDN ENFOQUE MATINAL  CORRESP. AL MES DE 1 AL 30 DE JUNIO 2015 CUOTA 3/3 </t>
  </si>
  <si>
    <t>A01001001150000196</t>
  </si>
  <si>
    <t>A01001001150000189</t>
  </si>
  <si>
    <t>A01001001150000190</t>
  </si>
  <si>
    <t>DA/2639/2016 PUBLICIDAD EN LOS PROGRAMAS RESUMEN MATINAL SANTIAGO JULIO /2016 2/4</t>
  </si>
  <si>
    <t>DA/2640/2016 PUBLICIDAD EN LOS PROGRAMAS RESUMEN MATINAL SANTIAGO AGOSTO /2016 3/4</t>
  </si>
  <si>
    <t>DA/2641/2016 PUBLICIDAD EN LOS PROGRAMAS RESUMEN MATINAL SANTIAGO SEPTIEMBRE/2016 4/4</t>
  </si>
  <si>
    <t>A010010011500000129</t>
  </si>
  <si>
    <t>DANIA ALTAGRACIA M. GORIS</t>
  </si>
  <si>
    <t>DA/2644/2016 PUBLICIDAD INSTITUCIONAL DE LA LOTERIA NACIONAL PROGRAMA PUNTO DE VISTA COLOR VISION CANAL 9 CUOTA 1/3 CORRESPOND. OCTUBRE /2016</t>
  </si>
  <si>
    <t>DA/2328/2017 SERVICIO DE PUBLICIDAD EN EL PROG. DE LA TARDE TELEFUTURO CANAL 23, DE 03 DE AGOSTO A 03 DE SEPTIEMBRE CUOTA 3/6.</t>
  </si>
  <si>
    <t>DA/2131/2017 PUBLICIDAD DE LA INSTITUCION EN EL PROG. EL PODER DE LA TARDE   DEL 3 DE JULIO AL 3 DE AGOSTO 2016  CORRESPONDIENTE A CUOTA 2/6</t>
  </si>
  <si>
    <t>DA/2463/2016 SERVICIO DE PUBLICIDAD EN EL PROGRAMA EL PODER DE LA TARDE TELEFUTURO  DEL 3 SEPT. AL 03/OCT. /2016 CUOTA 4/6</t>
  </si>
  <si>
    <t>A010010011500000378</t>
  </si>
  <si>
    <t>A010010011500000455</t>
  </si>
  <si>
    <t>DA/2786/2016 SERVICIO DE PUBLICIDAD EN EL PROGRAMA EL PODER DE LA TARDE TELEFUTURO  DEL 3 NOV. AL 03/DIC. /2016 CUOTA 6/6</t>
  </si>
  <si>
    <t>DA/ 2035/2016 PUBLICIDAD EN EL PROGRAMA DE NOTICIAS NOCHES CLARAS (1/2) 353 ORDEN DA-561-2013</t>
  </si>
  <si>
    <t>DA/ 0357/2016 PUBLICIDAD DEL 13/1/16 AL 13/2/16 CUOTA 12/12</t>
  </si>
  <si>
    <t>A010010011500000462</t>
  </si>
  <si>
    <t>A010010011500000468</t>
  </si>
  <si>
    <t>DA/ 0389/2017 PUBLICIDAD TRANSMITIDA EN EL PROGRAMA TELEIMPACTO CORRESPONDIENTE AL PERIODO 15 DIC/AL 15/ENERO 2017   CUOTA 6/12</t>
  </si>
  <si>
    <t>DA/0628/2017 PUBLICIDAD TRANSMITIDA EN EL PROGRAMA TELEIMPACTO CORRESPONDIENTE AL PERIODO 15 ENERO AL 15 FEBRERRO 2017   CUOTA 7/12</t>
  </si>
  <si>
    <t>DA/0836/2017 PUBLICIDAD TRANSMITIDA EN EL PROGRAMA TELEIMPACTO CORRESPONDIENTE AL PERIODO 15 DE FEB. AL 15 DE MARZO 2017  CUOTA 8/12</t>
  </si>
  <si>
    <t>DA/2691/2016 SERVICIO DE PUBLICIDAD EN EL PROGRAMA EL PODER DE LA TARDE TELEFUTURO  DEL 3 OCT. AL 03/NOV. /2016 CUOTA 5/6</t>
  </si>
  <si>
    <t>DA//2017 SERVICIO DE PUBLICIDAD EN EL PROGRAMA EL PODER DE LA TARDE TELEFUTURO  DEL 29/MARZO.AL 29 DE ABRIL  /2017 CUOTA 1/6</t>
  </si>
  <si>
    <t>A010010011500000270</t>
  </si>
  <si>
    <t>A010030021500007678</t>
  </si>
  <si>
    <t>EDITORA DEL CARIBE</t>
  </si>
  <si>
    <t>DA/0258/2017 PUBLICACION EN TAMAÑO 2X8 BLANCO Y NEGRO PARA EL ANUNCIO PERDIDAS DE CHAPAS Y/O MATRICULAS DE VEHICULOS DE LA INSTITUCION LOTERIA NACIONAL ENERO/2017</t>
  </si>
  <si>
    <r>
      <t xml:space="preserve">FALTAN CUOTAS 8/12 DE RD$82,600.0 0C/U , IGUAL A UN TOTAL DE </t>
    </r>
    <r>
      <rPr>
        <b/>
        <sz val="12"/>
        <color indexed="8"/>
        <rFont val="Calibri"/>
        <family val="2"/>
      </rPr>
      <t>RD$330,400.00</t>
    </r>
    <r>
      <rPr>
        <sz val="11"/>
        <color theme="1"/>
        <rFont val="Calibri"/>
        <family val="2"/>
        <scheme val="minor"/>
      </rPr>
      <t xml:space="preserve"> CORRESP DEL 3/01/2017 AL 03/02/2017  A LA FECHA</t>
    </r>
  </si>
  <si>
    <t>A01001001150000000.2</t>
  </si>
  <si>
    <t>SOLUCIONES EMPRESARIALES PARIS ANTOINE, SRL</t>
  </si>
  <si>
    <t xml:space="preserve">DA/POR CONCEPTO DE COMPRA DE COMPUTADORA PC DELL CORE </t>
  </si>
  <si>
    <t>DA/ 0356/2017 PUBLICIDAD DEL 13/21/15 AL 13/1/16 CUOTA 11/12</t>
  </si>
  <si>
    <t>CAASD</t>
  </si>
  <si>
    <t>A010010011500001040</t>
  </si>
  <si>
    <t>DA/0917/2017 SERVICISO DE COMIDAS SUMINISTRADAS A LOS DIF. DEPTOS DE LA INST.</t>
  </si>
  <si>
    <t>COLEGIO DOMINICANO DE CONTADORES</t>
  </si>
  <si>
    <t>A010010011500001941</t>
  </si>
  <si>
    <t>JULIVIOT FLORISTERIA, SRL</t>
  </si>
  <si>
    <t>DA/0736-2017,NCF/A010010011500001941 Y 115-00001943,SERVICIOS FLORALES FUNEBRES Y ARREGLOS  PARA LAS SECRETARIAS,SOLICITADOS POR LA INST.OC/4907,RC/20723,SEGUN DOC. ANEXO.CTAS/228401-SERV. FUNERARIOS Y GASTOS C./228601-EVENTOS GENERALES/228801 IMP DEL 5% LEY 253-12 $3,275.00</t>
  </si>
  <si>
    <t>/A0100100111500000037</t>
  </si>
  <si>
    <t>EFICIENCIA COMUNICACIONALC CPR SRL</t>
  </si>
  <si>
    <t>DA/0986/2017, NCF/A0100100111500000037, POR CONCEPTO DE PUBLICIDAD DE LA LOT. NAC. TRANSM. DE LUNES A VIERNES DE 12:00AM  A 1:00PM, POR CINEVISION CANAL 19, CORRESP. AL MES DE JUNIO DEL 2017, ORDEN DE INS. NO.00857, CUOTA 3/3, CTA:2221 01 PUBLICIDAD Y PROP., CTA:2288 01 IMP. RD$2,500.00 LEY 253-12 5%, SEGUN DOC. ANEXO</t>
  </si>
  <si>
    <t>A010010011500000227</t>
  </si>
  <si>
    <t>DA/1023-2017,NCF/A010010011500000227,PUBLICIDAD EN PROGRAMA LINEA DE OPINION,TRANSM. DE LUNES A VIERNES A TRAVES DEL CANAL 24,STO. DGO.TV.,CORRESP. FEBRERO 2017,CUOTA 1/3.ORDEN 859,,SEGUN DOC. ANEXO.CTAS.-222101-PUBLICIDAD Y PROP./228801-IMP DEL 10% LEY 253-12 $6,000.00/100% ITBIS RET. $10,800.00</t>
  </si>
  <si>
    <t>RAFAEL CAMIMERO JIMENEZ</t>
  </si>
  <si>
    <t>DA/0940/2017, NCF/A0100100111500014822, POR CONCEPTO DE SERV. DE COFFE BREAK Y ALMUERZO REGIONES  SUR, NORTE Y ESTE A 310 PERSONAS EN EL MES DE JUNIO 2017, EN LA REALIZACION  DE CHARLAS DE CAPACITACION SOBRE EL MANEJO COMERC. DEL BILLET. ELCT., OC NO.4925-1, REQ. NO.20744, CTA:2286 01 EVENTOS GRALES., CTA:2288 01 IMP. RD$34,097.50 LEY 253-12 5%, SEGUN DOC. ANEXO</t>
  </si>
  <si>
    <t>A0100100111500014822</t>
  </si>
  <si>
    <t>DA/0967/2017, NCF/A120010051500002298, A060010051500003976 Y A120010051500002305, POR CONCEPTO DE PAGO DE SERV. DE TELECABLE Y TELEFONO DE LA TORRE COMP.  APTO. 2-C PERIDO DE FACT. 27/04/17 - 27/05/17, SEDE CENTRAL PERIODO DE FACT. 15/04/17 - 14/05/17 Y PLAN SOC. DEL BILLET. PERIODO DE FACT. 27/04/17 - 26/05/17, CTA:2213 01 TELEFONO LOCAL RD$6,554.08, 2215 01 SERV. DE INT. Y TV POR CABLE RD$16,950.80, CTA:2288 01 IMP. RD$895.72  LEY 253-12 5%, SEGUN DOC. ANEXO</t>
  </si>
  <si>
    <t>A120010051500002298, A060010051500003976  A120010051500002305</t>
  </si>
  <si>
    <t>TRICOM S.A.</t>
  </si>
  <si>
    <t>EDENORTE DOMINICANA, S.A</t>
  </si>
  <si>
    <t>SOLUCIONES VMS, SRL</t>
  </si>
  <si>
    <t>WINDTELECOM S A</t>
  </si>
  <si>
    <t>BDO ESENFA, SRL</t>
  </si>
  <si>
    <t>DA/1134-2017,NCF/A010010011500000953 Y A010010011500000952,ORDEN /S  4954-1,PAGO PARTICIPACION DEL PERSONAL DEL AREA FINANCIERA EN EL XII CONGRESO I. DE FINANZAS Y AUDITORIA(CIFA) Y XVIISEMINARIO LATINOAMERICANO DE CONTADORES Y AUDITORES (SELATCA) DEL 20 AL 23 JULIO 2017,EN HOTEL BARCELO BAVARO PALACE PUNTA C.,SEGUN DOC. ANEXO.CTAS.2286-01 EVENTO GENERALES.</t>
  </si>
  <si>
    <t>A010010011500000953 Y A010010011500000952</t>
  </si>
  <si>
    <t>C O R A A S A N</t>
  </si>
  <si>
    <t>COMPAÑIA DOMINICANA DE TELEFONOS S,A.</t>
  </si>
  <si>
    <t xml:space="preserve">Contrato de suministro de bienes y servicios conexos adquisicion de equipos, softwarey servicios informaticos ABONO DE 1,000,000.00  CON LOS CHEQUES NO. 51349 , DE 957,627.12 CON CK. NO. 51353  Y 51625 DE 957,627.12 Y CK 52505  </t>
  </si>
  <si>
    <t>AL 31 DE AGOSTO  DEL  2017</t>
  </si>
  <si>
    <t>LUCILLE M. GERALDINO FELICIANO</t>
  </si>
  <si>
    <t>A010010011500000044</t>
  </si>
  <si>
    <t>DA/1165/2017, NCF A010010011500000044, PAGO PUBLICIDAD EN LAS REDES SOCIALES ( TWITER, YOUTUBE, FANSPAGE Y EN LA WEB), EN EL PERIODO CPRRESPONDIENTE AL MES DE JUNIO DE 2017, CUOTA 6/12, SEGUN DOC. ANEXO. CTAS 222101 PUB. Y PROPAGANDA, 228801 IMP. RD$2,542.37 DEL 10% Y RET. DEL 100% DEL ITBIS RD$4,576.27</t>
  </si>
  <si>
    <t>INMOBILIARIA RESERVAS S A</t>
  </si>
  <si>
    <t>DA/1166/2017, NCF A010010010000000994, PAGO DEL 43% POR MANTENIMIENTO DE 3 APARTAMENTOS DE LA INSTITUCION UBICADOS EN EL RESIDENCIAL MERCEDES II, CORRESPONDIENTE AL PERIODO FACTURADO AL MES DE JULIO 2017, SEGUN DOC.  CTA. 228503 LIMPIEZA E HIGIENE Y 228801 IMP. RD$300.00 DEL 5% , LEY 253-12</t>
  </si>
  <si>
    <t>A010010010000000994</t>
  </si>
  <si>
    <t>DA/0937/2017,NCF A010010011500011314,ARRENDAMIENTO DE ESPACIO PARA LA TRANSMISION POR EL CANAL 4 Y LAS EMISORA DOM. FM98.9/99.9 Y R. STO DGO 620 AM, DE LOS S. DIARIOS DE LUNES A SAB. (8:45 PM) Y EL S. EXTRAORD. DE LOS DGO.(6:00 PM) CORRESP. AL 01 AL 30 DE JUNIO/2017, SEGUN DOC. ANEXO. CTAS 222101 P. Y PROP. Y 228801 IMP. RD$50,000.00 DEL 5% , LEY 253-12, 6/12</t>
  </si>
  <si>
    <t xml:space="preserve"> A010010011500011314</t>
  </si>
  <si>
    <t>CIRCULO DE PRENSA SRL</t>
  </si>
  <si>
    <t>DA/0936-2017,NCF/A010010011500000481,PUBLICIDAD TELEVISIVA PARA LA INST.POR CANAL 10 EXITO VISION DE TELECABLE DOM.,CANAL 6 ASTER Y 40 TELECABLE NAC.,ORDEN DE I. 854,CUOTA 1/3,CORRESP. MAYO 2017,SEGUN DOC. ANEXO.CTAS -222101   PUB. Y PROP./228801 IMP DEL 5% LEY 253-12 $1,500.00</t>
  </si>
  <si>
    <t>A010010011500000481</t>
  </si>
  <si>
    <t>RED SOCIAL DE ORG. COMUNITARIAS INC.</t>
  </si>
  <si>
    <t>DA/0934/2017, NCF A010010011500000325, 333, 332,327 Y 317, AYUDA ECONOMICA PARA CUBRIR GASTOS FUNEBRES A DIFERENTES PERSONAS , SEGUN DOC. ANEXO.ORDEN SERV. 17-51, 17-63, 17-54, 17-58 Y 17-50. CTAS 241201 AYUDAS Y DON. Y 228801 IMP. RD$6,790.00 DEL 5% , LEY 253-12</t>
  </si>
  <si>
    <t>A010010011500000325, 333, 332,327 Y 317</t>
  </si>
  <si>
    <t>INSTITUTO GLOBAL DE ALTOS E. EN CIENCIAS SOC.</t>
  </si>
  <si>
    <t>DA/0972/2017 NFC/A010010011500000568, PARA LA COMPRA DE US$10,000.00 A UNA TASA DE (47.20) POR CONCEPTO DE PAGO DE FAC, A FAVOR DE GLENYS LUCIA COMAS FRANCISCO, CED. 223-0080977-3, PARA LA REALIZACION DE MASTER EN ALTA DIRECCION PUBLICA CTA.2412 01 AYUDAS Y DON. PROG. A HOG. Y PERSONAS, SEGUN DOC. ANEXO.</t>
  </si>
  <si>
    <t>A010010011500000568</t>
  </si>
  <si>
    <t>DA/1169/2017 NFC/A010011500001980 POR CONCEPTO DE SERVICIOS DE ARREGLOS Y CORONAS FLORALES, CORRESP. A LOS DIAS 22, 27 Y 29 DE JULIO DE 2017, PARA SER DONADOS POR LA MISMA INSTITUCION.CTA:2288 01 IMP.RD$1,700.00 LEY 253-12 5% CTA:2284 01 SERVICIOS FUNERARIO Y GAST. CONEXOS, CTA:2286 01 EVENTOS GENERALES, SEGUN DOC. ANEXO.</t>
  </si>
  <si>
    <t>A010011500001980</t>
  </si>
  <si>
    <t>A V BLANDINO &amp; CIA S A</t>
  </si>
  <si>
    <t>DA/1219/2017, NCF A10020011500003568, AYUDA UNICA A FAVOR DEL SR. JUAN EMILIO BAEZ MELO, CED. 001-0075680-8, A LOS FINES DE CUBRIR SERVICIOS FUNERARIOS DE SU ESPOSA, LA SRA. JUANA EMILIA URIBE. O/A 1224, SEGUN DOC. ANEXO. CTAS 241201 AYUDAS Y DON. PROG. A H Y P. Y 228801 IMP. RD$7,335.00 DEL 5% ley 253-12</t>
  </si>
  <si>
    <t>A10020011500003568</t>
  </si>
  <si>
    <t>DA/1176/2017 ,NCF A010010011500000152, DESIG. DE MANERA PERMANENTE DE UN MIEMBRO ACTIVO CON LA FINALIDAD OBSERV. Y VERIF. EL BUEN MANEJO DEL PROC. CONCERNIENTE AL MONT., ORG. TRANSP. Y DIFUNCION DE LOS S. DIARIOS DE LA INSTITUCION, CORRESP. AL PERIODO DEL 27/06/2017 AL 27/07/2017, CUOTA 10/12, SEGUN DOC. ANEXO.  CTAS 228706 OTROS SERV. TEC. PROF. , 228801 IMP. RD$2,250.00 DEL 5% LEY 253-12 Y RET. DEL 100% ITBIS RD$8,100.00</t>
  </si>
  <si>
    <t>A010010011500000152</t>
  </si>
  <si>
    <t>AYUNTAMIENTO DISTRITO NACIONAL ( ADN )</t>
  </si>
  <si>
    <t>DA/1223/2017, NCF A020010011500017999 Y 17988, PAGO RECOJIDA DE BASURA VILLA JUANA, CODIGO 48756, Y LOCAL DE LA AV. INDEP. C. DE LOS HEROES CODIGO 23536, CORRESPOND. AL MES DE AGOSTO/2017, SEGUN DOC. ANEXO. CTAS 221801 REC. RES. SOLIDOS Y 228801 IMP. RD$306.80 DEL 5% LEY 253-12</t>
  </si>
  <si>
    <t>A020010011500017999 Y 17988</t>
  </si>
  <si>
    <t>CONVERSANDO CON PEGGY CABRAL C POR A</t>
  </si>
  <si>
    <t>A010010011500000277</t>
  </si>
  <si>
    <t>CONCENTRA CID CORREA, S.R.L.</t>
  </si>
  <si>
    <t>DA/1117/2017, NCF A010010011500000077. SERV. DE HOSTING EN LA NUBE DEL SISTEMA DE GESTION DE BTES, DESDE NOV/16 HASTA NOV/17, FACT. 0295/17, SEGUN DOC. ANEXO. CTAS 228706 OTROS SERV. TEC. PROFESIONALES Y 228801 IMP. RD$7,520.09 DEL 5% LEY 253-12</t>
  </si>
  <si>
    <t xml:space="preserve"> A010010011500000077</t>
  </si>
  <si>
    <t>A010010011500000275</t>
  </si>
  <si>
    <r>
      <t xml:space="preserve">DA/1220/2017,NCF </t>
    </r>
    <r>
      <rPr>
        <b/>
        <sz val="11"/>
        <color indexed="10"/>
        <rFont val="Calibri"/>
        <family val="2"/>
      </rPr>
      <t>A010010011500000277</t>
    </r>
    <r>
      <rPr>
        <sz val="11"/>
        <color theme="1"/>
        <rFont val="Calibri"/>
        <family val="2"/>
        <scheme val="minor"/>
      </rPr>
      <t xml:space="preserve">, PAGO PUBLICIDAD TELEVISIVA EN EL PROGRAMA CONVERSANDO CON PEGGY CABRAL, A TRAVES DE TELERADIO AMERICA, CANAL 45, LOS SABADOS, DE 5:00 A 6:00 P. M( PAGO CORRESP. DEL 03 DE </t>
    </r>
    <r>
      <rPr>
        <b/>
        <u/>
        <sz val="11"/>
        <color indexed="8"/>
        <rFont val="Calibri"/>
        <family val="2"/>
      </rPr>
      <t>MAYO</t>
    </r>
    <r>
      <rPr>
        <sz val="11"/>
        <color theme="1"/>
        <rFont val="Calibri"/>
        <family val="2"/>
        <scheme val="minor"/>
      </rPr>
      <t xml:space="preserve"> AL 03 DE JUNIO DE 2017), CUOTA (12/12), SEGUN DOC. ANEXO. CTAS 222101 P. Y PROPAGANDA Y 228801 IMP. RD$3,500.00 DEL 5% LEY 253-12.</t>
    </r>
  </si>
  <si>
    <r>
      <t xml:space="preserve">DA/1052/2017,NCF A010010011500000275, PAGO PUBLICIDAD TELEVISIVA EN EL PROGRAMA CONVERSANDO CON PEGGY CABRAL, A TRAVES DE TELERADIO AMERICA, CANAL 45, LOS SABADOS, DE 5:00 A 6:00 P. M( PAGO CORRESP. DEL 03 DE </t>
    </r>
    <r>
      <rPr>
        <b/>
        <u/>
        <sz val="11"/>
        <color indexed="8"/>
        <rFont val="Calibri"/>
        <family val="2"/>
      </rPr>
      <t>ABRIL</t>
    </r>
    <r>
      <rPr>
        <sz val="11"/>
        <color theme="1"/>
        <rFont val="Calibri"/>
        <family val="2"/>
        <scheme val="minor"/>
      </rPr>
      <t xml:space="preserve"> AL 03 DE MAYO DE 2017), CUOTA (11/12), SEGUN DOC. ANEXO. CTAS 222101 P. Y PROPAGANDA Y 228801 IMP. RD$3,500.00 DEL 5% LEY 253-12.</t>
    </r>
  </si>
  <si>
    <t>DA/1265/2017 ,NCFA020010011500308230 , 308236 Y A010010011501892847, PAGO SERV. LINEAS DIRECTA, CENTRAL TELEF., BANDA ANCHAS Y FLOTAS DE LA INST. CTAS 704029470,712654419,  CORRESP. AL MES DE JULIO/2017, SEGUN DOC. ANEXO. CTAS 221201, 221301 Y 221501. Y 228801 IMPUESTOS RD$ 27,197.77 DEL 5% LEY 253-12</t>
  </si>
  <si>
    <t>A020010011500308230 , 308236 Y A010010011501892847</t>
  </si>
  <si>
    <t>DA/1263/2017,NCF A020030011500015479 Y 15478, PAGO SERV. DE BANDA ANCHA DE LA INST. Y SALON DE SORTEO CTAS 461478 Y 326208, CORRESP. AL MES DE JULIO/2017, SEGUN DOC.  CTAS 221501 SER. INTERNET Y TV. POR CABLE Y 228801 IMP. RD$5,370.02 DEL 5% LEY 253-12</t>
  </si>
  <si>
    <t>A020030011500015479 Y 15478</t>
  </si>
  <si>
    <t>COLEGIO DOMINICANO DE CONTADORES  INC.</t>
  </si>
  <si>
    <t>DA/1175/2017,NCF A010010011500000151, PAGO SERV. OBSERV. Y VERIFICAR EL BUEN MANEJO DEL PROCESO CONCERNIENTE AL MONT., ORG. TRASP. Y DIFUSION DEL SORTEO "GANA MAS" DE LA INST.. TRANSM. DE DGO A SAB. A LA 1:30 PM, CORRESP. AL PERIODO 11/07 AL 11/08/2017, CUOTA 10/12, SEGUN DOC. ANEXO. CTAS 228706 OTROS SERV. TEC. PROF. Y 228801 IMP. RD$2,100.00 DEL 5% LEY 253-12 Y RET. 100 ITBIS RD$7,560.00</t>
  </si>
  <si>
    <t xml:space="preserve"> A010010011500000151</t>
  </si>
  <si>
    <t>EDEESTE</t>
  </si>
  <si>
    <t>DA/1227/2017, A020010011500445050, PAGO CONSUMO DE ENERGIA ELECTRICA DEL PLAN SOCIAL DEL BTEROS. UBICADO EN AV. VENEZUELA, NIC. 1510737, CORRESP. AL PERIODO DE FACT. DEL 19/06/ AL 20/07/2017 SEGUN DOC. ANEXO. CTAS  221601 ENERGIA ELECTRICA Y  228801 IMP. RD$2,870.66 DEL 5% LEY 253-12</t>
  </si>
  <si>
    <t xml:space="preserve"> A020010011500445050</t>
  </si>
  <si>
    <t>DA/1256/2017,NCF A010020011500002529, PAGO SUMINISTRO DE AGUA POTABLE DE LA AGENCIA DE SANTIAGO, CONTRATO NO. 03190960, EN EL PERIODO DEL 30 DE JUNIO AL 31 DE JULIO DE 2017, SEGUN. DOC. CTAS 221701 AGUA POTABLE Y 228801 IMP. RD$151.35 DEL 5% LEY 253-12</t>
  </si>
  <si>
    <t>A010020011500002529</t>
  </si>
  <si>
    <t>DA/1226/2017, NCF A020010011500143140,143022,143023 Y 143021, PAGO AGUA POTABLE DEL COD. DE SISTEMA NO. 39683 DE FECHA DEL 19/06/ AL 18/07/17, DE LA INST.C. DE LOS HEROES, COD. 441541,513202 Y 27092 DE FECHA DEL 21/6/ AL 20/07/2017, SEGUN DOC. ANEXO. CTAS 221701 AGUA POTABLE Y 228801 IMP. RD$1,157.00 DEL 5%  LEY 253-12</t>
  </si>
  <si>
    <t>A020010011500143140,143022,143023 Y 143021</t>
  </si>
  <si>
    <t>PTO. DEL  HOSP. GRAL. MATERNO INFANTIL, INC</t>
  </si>
  <si>
    <t>DA/1282-2017,NCF/A010010011500058480 Y A010010011500059090,SERVICIOS MED. PRESTADOS AL MENOR BRANDOLY GOMEZ PARRA Y AL SR. GILBERTO MELENDEZ,CARTA COMPROMISO,SEGUN DOC. ANEXO.CTA. 241201 AYUDAS Y DONC., SUST. CK.52742 NULO</t>
  </si>
  <si>
    <t>A010010011500058480 Y A010010011500059090</t>
  </si>
  <si>
    <t>DA/1257/2017,NCF A010010011500633031 Y 633030, PAGO ENERGIA ELECTRICA DE BARACOA, AV. IMBERT 54, AGENCIA DE STGO. CONTRATOS NOS. 8251016/8250093, CORRESP. AL PERIODO DE FACT. 01/07 AL 01/08/2017, SEGUN DOC. ANEXO. CTAS 221601 ENERGIA ELECTRICA Y 228801 IMP. RD$205.26 DEL 5% LEY 253-12</t>
  </si>
  <si>
    <t>A010010011500633031 Y 633030</t>
  </si>
  <si>
    <t>HOSPITEN SANTO DOMINGO S A</t>
  </si>
  <si>
    <t>DA/1213-2017,NCF-A020010010200008015,ORDEN 1229,AYUDA ECONOMICA UNICA A FAVOR DE LA SEÑORADARNETTY ORTIZ PAULINO,A FINES DE COSTEAR CIRUGIA DE RODILLA,SEGUN DOC. ANEXO.CTAS-241201AYUDAS Y DON./228801-IMP. DEL 5% LEY 253-12 $4,937.64</t>
  </si>
  <si>
    <t>A020010010200008015</t>
  </si>
  <si>
    <t>LUYENS COMERCIAL SRL</t>
  </si>
  <si>
    <t>DA/0924/2017, NCF/A010010011500000528, POR CONCEPTO DE ALMUERZO Y COFFE BREAK PARA (40) PERS. LOS CUALES FUERON SERV. EN EL SALON P. BILL., LOS DIAS 10 Y 11 DE ABRIL 2017, POR MOTIVO A LAS REUN. DE LA DIRECC. DE RR HH CON LOS ENC. DEPTOS. PARA TRATAR TEMAS DE PROY. DE METAS PARA MEJORAR EL SERV. DE LOS EMP. OC NO.4918, REQ. NO.20738, CTA:2311 01 ALIMENTOS Y BEB. PARA PERS., CTA:2288 01 IMP. RD$4,450.00 LEY 253-12 5%, SEGUN DOC. ANEXO</t>
  </si>
  <si>
    <t>A010010011500000528</t>
  </si>
  <si>
    <t>DA/1333-2017,NCF/A120010051500002383/A060010051500004101 Y A120010051500002388,SERVICIOS TELECABLE DEL APTO.2-C TORRE DE COMP./SEDE CENTRAL Y SERV. TELEFONICO DEL PLAN SOCIAL DE BILLETEROS,CTAS-7914177/1469420 Y 10064084,SEGUN DOC. ANEXO.CTAS-221301TELF. L/221501-SERV. INTERNET TV /228801-IMP DEL 5% LEY 253-12 $895.72</t>
  </si>
  <si>
    <t>A120010051500002383/A060010051500004101 Y A120010051500002388</t>
  </si>
  <si>
    <t>DA/1332/2017, NCF A010010011500000032, PAGO CORRESP. AGOSTO/2017, PUBLICIDAD DE LA LOT. NAC. EN LA PRESENTACION DE 10 PANTALLAS DISTRIBUIDAS EN LAS AV. MAXIMO GOMEZ  CON 27 DE FEB. Y GOMEZ CON KENNEDY Y EN AUTOPI DUARTE KM. 9, STO DGO OESTE. ORDEN NO. 0861. PAGO 2/3, SEGUN DOC. ANEXO. CTAS 222101 P. PROP. Y 228801 IMP. RD$10,593.22 DEL 5% LEY 253-12</t>
  </si>
  <si>
    <t>A010010011500014620</t>
  </si>
  <si>
    <t>ADMINISTRADORA DE RIESGO SALUD PRIMERA S A</t>
  </si>
  <si>
    <t>DA/1339/2017,NCF A010010011500014620,PAGO CORRESP. AL SEG. MEDICO INTERN. DEL DR. JOSE FCO. PEÑA TAVAREZ ADM. DE LA INST. Y SUS DEPENDIENTE DEL 01/10/17 AL 30/09/2018. EQUIV. US$18,216.50, A UNA TASA RD$47.5281 POR DOLLAR, SEGUN DOC. ANEXO. CTAS 226301 S. DE PERSONAS Y 228801 IMP. RD$36,686.26 DEL 56% LEY 253-12, SUST. CK.52769 NULO</t>
  </si>
  <si>
    <t>ASOCIACION CENTRO LASER ACL.</t>
  </si>
  <si>
    <t>DA/1298/2017, NCF A010010010100010447 Y 10425, AYUDA A FAVOR DEL SR. MANUEL ANTONIO PEÑALO CABRERA ,CED. 001-0387046-5, A LOS FINES DE COLABORACION PARA CUBRIR GASTOS DE CIRUGIA OFTALMOLOGICA. O/A 1237, SEGUN DOC. ANEXO. CTAS 241201 AYUDAS U DON. PROG. A H Y P.  Y 228801 IMP. RD$808.13 DEL 5% LEY 253-12</t>
  </si>
  <si>
    <t>A010010010100010447 Y 10425</t>
  </si>
  <si>
    <t>A0100100115000000.32</t>
  </si>
  <si>
    <t xml:space="preserve">CUENTA POR PAGAR L/PLAZO </t>
  </si>
  <si>
    <t>AL 31 DE AGOSTO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</si>
</sst>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_(* #,##0.00_);_(* \(#,##0.00\);_(* &quot;-&quot;??_);_(@_)"/>
  </numFmts>
  <fonts count="29" x14ac:knownFonts="1">
    <font>
      <sz val="11"/>
      <color theme="1"/>
      <name val="Calibri"/>
      <family val="2"/>
      <scheme val="minor"/>
    </font>
    <font>
      <b/>
      <sz val="12"/>
      <color indexed="8"/>
      <name val="Calibri"/>
      <family val="2"/>
    </font>
    <font>
      <b/>
      <sz val="11"/>
      <color indexed="10"/>
      <name val="Calibri"/>
      <family val="2"/>
    </font>
    <font>
      <b/>
      <u/>
      <sz val="11"/>
      <color indexed="8"/>
      <name val="Calibri"/>
      <family val="2"/>
    </font>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9"/>
      <color theme="1"/>
      <name val="Calibri"/>
      <family val="2"/>
      <scheme val="minor"/>
    </font>
    <font>
      <sz val="12"/>
      <color theme="1"/>
      <name val="Calibri"/>
      <family val="2"/>
      <scheme val="minor"/>
    </font>
    <font>
      <sz val="9"/>
      <name val="Calibri"/>
      <family val="2"/>
      <scheme val="minor"/>
    </font>
    <font>
      <b/>
      <sz val="12"/>
      <color theme="1"/>
      <name val="Calibri"/>
      <family val="2"/>
      <scheme val="minor"/>
    </font>
    <font>
      <sz val="10"/>
      <color theme="1"/>
      <name val="Calibri"/>
      <family val="2"/>
      <scheme val="minor"/>
    </font>
    <font>
      <sz val="14"/>
      <color theme="1"/>
      <name val="Calibri"/>
      <family val="2"/>
      <scheme val="minor"/>
    </font>
    <font>
      <sz val="16"/>
      <color theme="1"/>
      <name val="Calibri"/>
      <family val="2"/>
      <scheme val="minor"/>
    </font>
    <font>
      <sz val="11"/>
      <color theme="1"/>
      <name val="Arial"/>
      <family val="2"/>
    </font>
    <font>
      <b/>
      <sz val="10"/>
      <color theme="1"/>
      <name val="Arial"/>
      <family val="2"/>
    </font>
    <font>
      <b/>
      <sz val="14"/>
      <color theme="1"/>
      <name val="Arial"/>
      <family val="2"/>
    </font>
    <font>
      <b/>
      <sz val="11"/>
      <color theme="1"/>
      <name val="Arial"/>
      <family val="2"/>
    </font>
    <font>
      <sz val="11"/>
      <name val="Calibri"/>
      <family val="2"/>
      <scheme val="minor"/>
    </font>
    <font>
      <b/>
      <sz val="11"/>
      <name val="Calibri"/>
      <family val="2"/>
      <scheme val="minor"/>
    </font>
    <font>
      <b/>
      <sz val="14"/>
      <name val="Calibri"/>
      <family val="2"/>
      <scheme val="minor"/>
    </font>
    <font>
      <b/>
      <sz val="10"/>
      <color theme="1"/>
      <name val="Calibri"/>
      <family val="2"/>
      <scheme val="minor"/>
    </font>
    <font>
      <b/>
      <sz val="12"/>
      <color theme="1"/>
      <name val="Arial"/>
      <family val="2"/>
    </font>
    <font>
      <b/>
      <sz val="10"/>
      <name val="Calibri"/>
      <family val="2"/>
      <scheme val="minor"/>
    </font>
    <font>
      <sz val="10"/>
      <color theme="1"/>
      <name val="Arial"/>
      <family val="2"/>
    </font>
    <font>
      <sz val="12"/>
      <color theme="1"/>
      <name val="Arial"/>
      <family val="2"/>
    </font>
    <font>
      <sz val="8"/>
      <color theme="1"/>
      <name val="Calibri"/>
      <family val="2"/>
      <scheme val="minor"/>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
      <patternFill patternType="solid">
        <fgColor theme="2"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71" fontId="4" fillId="0" borderId="0" applyFont="0" applyFill="0" applyBorder="0" applyAlignment="0" applyProtection="0"/>
    <xf numFmtId="9" fontId="4" fillId="0" borderId="0" applyFont="0" applyFill="0" applyBorder="0" applyAlignment="0" applyProtection="0"/>
  </cellStyleXfs>
  <cellXfs count="152">
    <xf numFmtId="0" fontId="0" fillId="0" borderId="0" xfId="0"/>
    <xf numFmtId="0" fontId="0" fillId="0" borderId="0" xfId="0" applyFill="1"/>
    <xf numFmtId="0" fontId="0" fillId="0" borderId="0" xfId="0" applyFill="1" applyBorder="1"/>
    <xf numFmtId="0" fontId="6" fillId="0" borderId="1" xfId="0" applyFont="1" applyFill="1" applyBorder="1" applyAlignment="1">
      <alignment horizontal="left"/>
    </xf>
    <xf numFmtId="0" fontId="6" fillId="0" borderId="1" xfId="0" applyFont="1" applyFill="1" applyBorder="1" applyAlignment="1">
      <alignment wrapText="1"/>
    </xf>
    <xf numFmtId="0" fontId="0" fillId="2" borderId="0" xfId="0" applyFill="1"/>
    <xf numFmtId="171" fontId="7" fillId="0" borderId="0" xfId="1" applyFont="1" applyFill="1" applyAlignment="1">
      <alignment horizontal="right"/>
    </xf>
    <xf numFmtId="0" fontId="7"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6" fillId="0" borderId="0" xfId="0" applyFont="1" applyFill="1" applyAlignment="1">
      <alignment horizontal="center"/>
    </xf>
    <xf numFmtId="0" fontId="8" fillId="2" borderId="1" xfId="0" applyFont="1" applyFill="1" applyBorder="1" applyAlignment="1">
      <alignment horizontal="center"/>
    </xf>
    <xf numFmtId="0" fontId="6" fillId="0" borderId="0" xfId="0" applyFont="1" applyFill="1"/>
    <xf numFmtId="0" fontId="8" fillId="0" borderId="0" xfId="0" applyFont="1" applyFill="1" applyAlignment="1"/>
    <xf numFmtId="0" fontId="6" fillId="2" borderId="1" xfId="0" applyFont="1" applyFill="1" applyBorder="1" applyAlignment="1">
      <alignment horizontal="left"/>
    </xf>
    <xf numFmtId="49" fontId="6" fillId="2" borderId="1" xfId="0" applyNumberFormat="1" applyFont="1" applyFill="1" applyBorder="1" applyAlignment="1">
      <alignment horizontal="left"/>
    </xf>
    <xf numFmtId="0" fontId="6" fillId="0" borderId="0" xfId="0" applyFont="1" applyFill="1" applyBorder="1" applyAlignment="1">
      <alignment horizontal="center"/>
    </xf>
    <xf numFmtId="171" fontId="6" fillId="0" borderId="0" xfId="1" applyFont="1" applyFill="1" applyAlignment="1">
      <alignment horizontal="right"/>
    </xf>
    <xf numFmtId="171" fontId="8" fillId="0" borderId="0" xfId="1" applyFont="1" applyFill="1" applyAlignment="1">
      <alignment horizontal="right"/>
    </xf>
    <xf numFmtId="171" fontId="6" fillId="0" borderId="0" xfId="1" applyFont="1" applyFill="1"/>
    <xf numFmtId="0" fontId="7" fillId="0" borderId="0" xfId="0" applyFont="1" applyFill="1" applyAlignment="1"/>
    <xf numFmtId="0" fontId="9" fillId="0" borderId="0" xfId="0" applyFont="1" applyFill="1"/>
    <xf numFmtId="171" fontId="9" fillId="0" borderId="0" xfId="1" applyFont="1" applyFill="1" applyAlignment="1">
      <alignment horizontal="right"/>
    </xf>
    <xf numFmtId="0" fontId="8" fillId="0" borderId="0" xfId="0" applyFont="1" applyFill="1"/>
    <xf numFmtId="0" fontId="10" fillId="2" borderId="1" xfId="0" applyFont="1" applyFill="1" applyBorder="1" applyAlignment="1">
      <alignment horizontal="left"/>
    </xf>
    <xf numFmtId="0" fontId="0" fillId="0" borderId="2" xfId="0" applyFont="1" applyFill="1" applyBorder="1"/>
    <xf numFmtId="0" fontId="6" fillId="0" borderId="0" xfId="0" applyFont="1" applyFill="1" applyBorder="1"/>
    <xf numFmtId="4" fontId="0" fillId="3" borderId="0" xfId="0" applyNumberFormat="1" applyFont="1" applyFill="1" applyBorder="1" applyAlignment="1">
      <alignment horizontal="right"/>
    </xf>
    <xf numFmtId="0" fontId="0" fillId="0" borderId="0" xfId="0" applyFont="1" applyFill="1" applyBorder="1"/>
    <xf numFmtId="0" fontId="8" fillId="0" borderId="1" xfId="0" applyFont="1" applyFill="1" applyBorder="1" applyAlignment="1">
      <alignment horizontal="center"/>
    </xf>
    <xf numFmtId="0" fontId="6" fillId="0" borderId="1" xfId="0" applyFont="1" applyFill="1" applyBorder="1"/>
    <xf numFmtId="14" fontId="6" fillId="0" borderId="1" xfId="0" applyNumberFormat="1" applyFont="1" applyFill="1" applyBorder="1" applyAlignment="1">
      <alignment horizontal="left"/>
    </xf>
    <xf numFmtId="0" fontId="6" fillId="2" borderId="1" xfId="0" applyFont="1" applyFill="1" applyBorder="1" applyAlignment="1">
      <alignment horizontal="left" wrapText="1"/>
    </xf>
    <xf numFmtId="0" fontId="6" fillId="2" borderId="1" xfId="0" applyFont="1" applyFill="1" applyBorder="1"/>
    <xf numFmtId="0" fontId="6" fillId="2" borderId="1" xfId="0" applyFont="1" applyFill="1" applyBorder="1" applyAlignment="1">
      <alignment wrapText="1"/>
    </xf>
    <xf numFmtId="0" fontId="6" fillId="2" borderId="1" xfId="0" applyFont="1" applyFill="1" applyBorder="1" applyAlignment="1"/>
    <xf numFmtId="171" fontId="6" fillId="2" borderId="1" xfId="1" applyFont="1" applyFill="1" applyBorder="1" applyAlignment="1">
      <alignment horizontal="right"/>
    </xf>
    <xf numFmtId="14" fontId="6" fillId="2" borderId="1" xfId="0" applyNumberFormat="1" applyFont="1" applyFill="1" applyBorder="1" applyAlignment="1">
      <alignment horizontal="left"/>
    </xf>
    <xf numFmtId="0" fontId="8" fillId="2" borderId="1" xfId="0" applyFont="1" applyFill="1" applyBorder="1"/>
    <xf numFmtId="0" fontId="11" fillId="0" borderId="0" xfId="0" applyFont="1" applyFill="1" applyAlignment="1">
      <alignment horizontal="center" wrapText="1"/>
    </xf>
    <xf numFmtId="0" fontId="7" fillId="0" borderId="0" xfId="0" applyFont="1" applyFill="1" applyAlignment="1">
      <alignment wrapText="1"/>
    </xf>
    <xf numFmtId="0" fontId="8" fillId="0" borderId="0" xfId="0" applyFont="1" applyFill="1" applyAlignment="1">
      <alignment wrapText="1"/>
    </xf>
    <xf numFmtId="0" fontId="6" fillId="0" borderId="0" xfId="0" applyFont="1" applyFill="1" applyAlignment="1">
      <alignment wrapText="1"/>
    </xf>
    <xf numFmtId="0" fontId="8" fillId="2" borderId="1" xfId="0" applyFont="1" applyFill="1" applyBorder="1" applyAlignment="1">
      <alignment horizontal="left" wrapText="1"/>
    </xf>
    <xf numFmtId="0" fontId="8" fillId="2" borderId="1" xfId="0" applyFont="1" applyFill="1" applyBorder="1" applyAlignment="1">
      <alignment wrapText="1"/>
    </xf>
    <xf numFmtId="49" fontId="0" fillId="3" borderId="0" xfId="0" applyNumberFormat="1" applyFont="1" applyFill="1" applyBorder="1" applyAlignment="1">
      <alignment horizontal="left" wrapText="1"/>
    </xf>
    <xf numFmtId="0" fontId="8" fillId="0" borderId="0" xfId="0" applyFont="1" applyFill="1" applyAlignment="1">
      <alignment horizontal="center" wrapText="1"/>
    </xf>
    <xf numFmtId="0" fontId="5" fillId="0" borderId="0" xfId="0" applyFont="1" applyFill="1" applyAlignment="1">
      <alignment horizontal="center"/>
    </xf>
    <xf numFmtId="0" fontId="7" fillId="4" borderId="1" xfId="0" applyFont="1" applyFill="1" applyBorder="1" applyAlignment="1">
      <alignment horizontal="center"/>
    </xf>
    <xf numFmtId="9" fontId="5" fillId="0" borderId="1" xfId="2" applyFont="1" applyBorder="1" applyAlignment="1">
      <alignment horizontal="center"/>
    </xf>
    <xf numFmtId="0" fontId="12" fillId="0" borderId="0" xfId="0" applyFont="1" applyFill="1" applyAlignment="1">
      <alignment wrapText="1"/>
    </xf>
    <xf numFmtId="171" fontId="6" fillId="0" borderId="1" xfId="1" applyFont="1" applyFill="1" applyBorder="1" applyAlignment="1">
      <alignment horizontal="right"/>
    </xf>
    <xf numFmtId="0" fontId="6" fillId="0" borderId="1" xfId="0" applyFont="1" applyFill="1" applyBorder="1" applyAlignment="1">
      <alignment horizontal="left" wrapText="1"/>
    </xf>
    <xf numFmtId="0" fontId="6" fillId="0" borderId="1" xfId="0" applyFont="1" applyFill="1" applyBorder="1" applyAlignment="1"/>
    <xf numFmtId="171" fontId="10" fillId="0" borderId="1" xfId="1" applyFont="1" applyFill="1" applyBorder="1" applyAlignment="1">
      <alignment horizontal="right"/>
    </xf>
    <xf numFmtId="0" fontId="0" fillId="0" borderId="0" xfId="0" applyAlignment="1">
      <alignment horizontal="center"/>
    </xf>
    <xf numFmtId="0" fontId="5" fillId="0" borderId="1" xfId="0" applyFont="1" applyBorder="1" applyAlignment="1">
      <alignment horizontal="center"/>
    </xf>
    <xf numFmtId="171" fontId="4" fillId="0" borderId="1" xfId="1" applyFont="1" applyBorder="1" applyAlignment="1">
      <alignment horizontal="center"/>
    </xf>
    <xf numFmtId="171" fontId="5" fillId="0" borderId="1" xfId="1" applyFont="1" applyBorder="1" applyAlignment="1">
      <alignment horizontal="center"/>
    </xf>
    <xf numFmtId="4" fontId="0" fillId="0" borderId="0" xfId="0" applyNumberFormat="1"/>
    <xf numFmtId="171" fontId="4" fillId="0" borderId="0" xfId="1" applyFont="1" applyBorder="1" applyAlignment="1">
      <alignment horizontal="center"/>
    </xf>
    <xf numFmtId="171" fontId="0" fillId="0" borderId="0" xfId="0" applyNumberFormat="1"/>
    <xf numFmtId="0" fontId="12" fillId="0" borderId="0" xfId="0" applyFont="1" applyFill="1"/>
    <xf numFmtId="0" fontId="7" fillId="2" borderId="0" xfId="0" applyFont="1" applyFill="1" applyAlignment="1">
      <alignment wrapText="1"/>
    </xf>
    <xf numFmtId="0" fontId="13" fillId="2" borderId="0" xfId="0" applyFont="1" applyFill="1" applyAlignment="1">
      <alignment wrapText="1"/>
    </xf>
    <xf numFmtId="0" fontId="14" fillId="2" borderId="0" xfId="0" applyFont="1" applyFill="1" applyAlignment="1">
      <alignment wrapText="1"/>
    </xf>
    <xf numFmtId="0" fontId="15" fillId="0" borderId="0" xfId="0" applyFont="1" applyFill="1"/>
    <xf numFmtId="0" fontId="16" fillId="2" borderId="0" xfId="0" applyFont="1" applyFill="1" applyAlignment="1">
      <alignment wrapText="1"/>
    </xf>
    <xf numFmtId="0" fontId="16" fillId="2" borderId="0" xfId="0" applyFont="1" applyFill="1" applyAlignment="1">
      <alignment horizontal="center" wrapText="1"/>
    </xf>
    <xf numFmtId="0" fontId="16" fillId="2" borderId="0" xfId="0" applyFont="1" applyFill="1" applyBorder="1" applyAlignment="1">
      <alignment horizontal="center" wrapText="1"/>
    </xf>
    <xf numFmtId="0" fontId="16" fillId="0" borderId="0" xfId="0" applyFont="1" applyFill="1" applyAlignment="1">
      <alignment wrapText="1"/>
    </xf>
    <xf numFmtId="0" fontId="16" fillId="0" borderId="0" xfId="0" applyFont="1" applyFill="1"/>
    <xf numFmtId="171" fontId="17" fillId="2" borderId="0" xfId="1" applyFont="1" applyFill="1" applyAlignment="1">
      <alignment horizontal="right"/>
    </xf>
    <xf numFmtId="49" fontId="5" fillId="0" borderId="1" xfId="0" applyNumberFormat="1" applyFont="1" applyFill="1" applyBorder="1" applyAlignment="1">
      <alignment horizontal="left"/>
    </xf>
    <xf numFmtId="49" fontId="0" fillId="0" borderId="1" xfId="0" applyNumberFormat="1" applyFont="1" applyFill="1" applyBorder="1" applyAlignment="1">
      <alignment horizontal="left" wrapText="1"/>
    </xf>
    <xf numFmtId="171" fontId="17" fillId="2" borderId="0" xfId="1" applyFont="1" applyFill="1"/>
    <xf numFmtId="171" fontId="17" fillId="0" borderId="0" xfId="0" applyNumberFormat="1" applyFont="1" applyFill="1"/>
    <xf numFmtId="0" fontId="17" fillId="0" borderId="0" xfId="0" applyFont="1" applyFill="1"/>
    <xf numFmtId="4" fontId="7" fillId="0" borderId="1" xfId="0" applyNumberFormat="1" applyFont="1" applyFill="1" applyBorder="1" applyAlignment="1">
      <alignment horizontal="right"/>
    </xf>
    <xf numFmtId="0" fontId="18" fillId="0" borderId="0" xfId="0" applyFont="1" applyFill="1" applyAlignment="1"/>
    <xf numFmtId="0" fontId="19" fillId="0" borderId="0" xfId="0" applyFont="1" applyFill="1" applyBorder="1"/>
    <xf numFmtId="0" fontId="5" fillId="0" borderId="1" xfId="0" applyFont="1" applyFill="1" applyBorder="1" applyAlignment="1">
      <alignment horizontal="left" wrapText="1"/>
    </xf>
    <xf numFmtId="0" fontId="0" fillId="0" borderId="1" xfId="0" applyFont="1" applyFill="1" applyBorder="1" applyAlignment="1">
      <alignment horizontal="left" wrapText="1"/>
    </xf>
    <xf numFmtId="0" fontId="5" fillId="0" borderId="1" xfId="0" applyFont="1" applyFill="1" applyBorder="1" applyAlignment="1">
      <alignment horizontal="left"/>
    </xf>
    <xf numFmtId="0" fontId="20" fillId="0" borderId="1" xfId="0" applyFont="1" applyFill="1" applyBorder="1" applyAlignment="1">
      <alignment horizontal="left" wrapText="1"/>
    </xf>
    <xf numFmtId="0" fontId="5" fillId="0" borderId="1" xfId="0" applyFont="1" applyFill="1" applyBorder="1" applyAlignment="1">
      <alignment wrapText="1"/>
    </xf>
    <xf numFmtId="0" fontId="0" fillId="0" borderId="1" xfId="0" applyFont="1" applyFill="1" applyBorder="1" applyAlignment="1">
      <alignment wrapText="1"/>
    </xf>
    <xf numFmtId="0" fontId="20" fillId="0" borderId="1" xfId="0" applyFont="1" applyFill="1" applyBorder="1" applyAlignment="1">
      <alignment horizontal="left"/>
    </xf>
    <xf numFmtId="49" fontId="5" fillId="0" borderId="1" xfId="0" applyNumberFormat="1" applyFont="1" applyFill="1" applyBorder="1" applyAlignment="1"/>
    <xf numFmtId="171" fontId="7" fillId="0" borderId="1" xfId="1" applyFont="1" applyFill="1" applyBorder="1" applyAlignment="1">
      <alignment horizontal="right"/>
    </xf>
    <xf numFmtId="171" fontId="21" fillId="0" borderId="1" xfId="1" applyFont="1" applyFill="1" applyBorder="1" applyAlignment="1">
      <alignment horizontal="right"/>
    </xf>
    <xf numFmtId="171" fontId="7" fillId="0" borderId="1" xfId="1" applyFont="1" applyFill="1" applyBorder="1"/>
    <xf numFmtId="4" fontId="7" fillId="0" borderId="1" xfId="0" applyNumberFormat="1" applyFont="1" applyFill="1" applyBorder="1"/>
    <xf numFmtId="171" fontId="4" fillId="0" borderId="1" xfId="1" applyFont="1" applyBorder="1" applyAlignment="1">
      <alignment horizontal="center"/>
    </xf>
    <xf numFmtId="0" fontId="22" fillId="0" borderId="0" xfId="0" applyFont="1" applyFill="1" applyAlignment="1">
      <alignment horizontal="center" wrapText="1"/>
    </xf>
    <xf numFmtId="0" fontId="16" fillId="0" borderId="0" xfId="0" applyFont="1" applyFill="1" applyAlignment="1">
      <alignment horizontal="center"/>
    </xf>
    <xf numFmtId="171" fontId="22" fillId="0" borderId="0" xfId="1" applyFont="1" applyFill="1" applyAlignment="1">
      <alignment horizontal="center" vertical="center"/>
    </xf>
    <xf numFmtId="171" fontId="16" fillId="0" borderId="0" xfId="1" applyFont="1" applyFill="1" applyAlignment="1">
      <alignment horizontal="center" vertical="center"/>
    </xf>
    <xf numFmtId="0" fontId="14" fillId="0" borderId="0" xfId="0" applyFont="1" applyFill="1" applyBorder="1"/>
    <xf numFmtId="0" fontId="13" fillId="0" borderId="0" xfId="0" applyFont="1" applyFill="1" applyBorder="1"/>
    <xf numFmtId="0" fontId="0" fillId="2" borderId="0" xfId="0" applyFill="1" applyBorder="1" applyAlignment="1">
      <alignment horizontal="center" vertical="center"/>
    </xf>
    <xf numFmtId="0" fontId="0" fillId="0" borderId="0" xfId="0" applyFill="1" applyBorder="1" applyAlignment="1">
      <alignment horizontal="center" vertical="center"/>
    </xf>
    <xf numFmtId="0" fontId="18"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17" fillId="5" borderId="1" xfId="0" applyFont="1" applyFill="1" applyBorder="1" applyAlignment="1">
      <alignment horizontal="center" vertical="center"/>
    </xf>
    <xf numFmtId="0" fontId="12" fillId="2" borderId="0" xfId="0" applyFont="1" applyFill="1"/>
    <xf numFmtId="0" fontId="24" fillId="2" borderId="0" xfId="0" applyFont="1" applyFill="1"/>
    <xf numFmtId="0" fontId="22" fillId="2" borderId="0" xfId="0" applyFont="1" applyFill="1" applyAlignment="1"/>
    <xf numFmtId="0" fontId="16" fillId="5" borderId="1" xfId="0" applyFont="1" applyFill="1" applyBorder="1" applyAlignment="1">
      <alignment horizontal="center" vertical="center" wrapText="1"/>
    </xf>
    <xf numFmtId="14" fontId="25" fillId="0" borderId="1" xfId="0" applyNumberFormat="1" applyFont="1" applyFill="1" applyBorder="1" applyAlignment="1">
      <alignment horizontal="left"/>
    </xf>
    <xf numFmtId="14" fontId="12" fillId="0" borderId="1" xfId="0" applyNumberFormat="1" applyFont="1" applyFill="1" applyBorder="1" applyAlignment="1">
      <alignment horizontal="left"/>
    </xf>
    <xf numFmtId="0" fontId="25" fillId="0" borderId="1" xfId="0" applyFont="1" applyFill="1" applyBorder="1" applyAlignment="1">
      <alignment horizontal="left"/>
    </xf>
    <xf numFmtId="171" fontId="11" fillId="2" borderId="1" xfId="1" applyFont="1" applyFill="1" applyBorder="1" applyAlignment="1">
      <alignment horizontal="right"/>
    </xf>
    <xf numFmtId="0" fontId="25" fillId="0" borderId="1" xfId="0" applyNumberFormat="1" applyFont="1" applyFill="1" applyBorder="1" applyAlignment="1">
      <alignment horizontal="left"/>
    </xf>
    <xf numFmtId="49" fontId="5" fillId="0" borderId="1" xfId="0" applyNumberFormat="1" applyFont="1" applyFill="1" applyBorder="1" applyAlignment="1">
      <alignment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11" fillId="5" borderId="1" xfId="0" applyFont="1" applyFill="1" applyBorder="1" applyAlignment="1">
      <alignment horizontal="center" vertical="center"/>
    </xf>
    <xf numFmtId="0" fontId="22" fillId="5" borderId="1" xfId="0" applyFont="1" applyFill="1" applyBorder="1" applyAlignment="1">
      <alignment horizontal="center"/>
    </xf>
    <xf numFmtId="0" fontId="22" fillId="5" borderId="1" xfId="0" applyFont="1" applyFill="1" applyBorder="1" applyAlignment="1">
      <alignment horizontal="center" wrapText="1"/>
    </xf>
    <xf numFmtId="171" fontId="22" fillId="5" borderId="1" xfId="1" applyFont="1" applyFill="1" applyBorder="1" applyAlignment="1">
      <alignment horizontal="center"/>
    </xf>
    <xf numFmtId="171" fontId="4" fillId="2" borderId="1" xfId="1" applyFont="1" applyFill="1" applyBorder="1" applyAlignment="1">
      <alignment horizontal="center"/>
    </xf>
    <xf numFmtId="0" fontId="18" fillId="0" borderId="1" xfId="0" applyFont="1" applyFill="1" applyBorder="1" applyAlignment="1">
      <alignment horizontal="center" vertical="center"/>
    </xf>
    <xf numFmtId="49"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xf>
    <xf numFmtId="49" fontId="0" fillId="0" borderId="1" xfId="0" applyNumberFormat="1" applyFont="1" applyFill="1" applyBorder="1" applyAlignment="1">
      <alignment horizontal="left"/>
    </xf>
    <xf numFmtId="4" fontId="21" fillId="0" borderId="1" xfId="0" applyNumberFormat="1" applyFont="1" applyFill="1" applyBorder="1"/>
    <xf numFmtId="0" fontId="25" fillId="0" borderId="1" xfId="0" applyNumberFormat="1" applyFont="1" applyFill="1" applyBorder="1" applyAlignment="1">
      <alignment horizontal="left" wrapText="1"/>
    </xf>
    <xf numFmtId="0" fontId="23" fillId="5" borderId="1" xfId="0" applyFont="1" applyFill="1" applyBorder="1"/>
    <xf numFmtId="0" fontId="26" fillId="5" borderId="1" xfId="0" applyFont="1" applyFill="1" applyBorder="1"/>
    <xf numFmtId="0" fontId="23" fillId="5" borderId="1" xfId="0" applyFont="1" applyFill="1" applyBorder="1" applyAlignment="1">
      <alignment horizontal="left" wrapText="1"/>
    </xf>
    <xf numFmtId="171" fontId="23" fillId="5" borderId="1" xfId="1" applyFont="1" applyFill="1" applyBorder="1" applyAlignment="1">
      <alignment horizontal="right"/>
    </xf>
    <xf numFmtId="14" fontId="26" fillId="5" borderId="1" xfId="0" applyNumberFormat="1" applyFont="1" applyFill="1" applyBorder="1" applyAlignment="1">
      <alignment horizontal="center"/>
    </xf>
    <xf numFmtId="0" fontId="12" fillId="0" borderId="0" xfId="0" applyFont="1" applyFill="1" applyBorder="1" applyAlignment="1">
      <alignment wrapText="1"/>
    </xf>
    <xf numFmtId="0" fontId="17" fillId="0" borderId="0" xfId="0" applyFont="1" applyFill="1" applyBorder="1"/>
    <xf numFmtId="171" fontId="11" fillId="2" borderId="0" xfId="1" applyFont="1" applyFill="1" applyBorder="1" applyAlignment="1">
      <alignment horizontal="right"/>
    </xf>
    <xf numFmtId="171" fontId="12" fillId="0" borderId="0" xfId="0" applyNumberFormat="1" applyFont="1" applyFill="1" applyBorder="1" applyAlignment="1">
      <alignment wrapText="1"/>
    </xf>
    <xf numFmtId="171" fontId="17" fillId="0" borderId="0" xfId="0" applyNumberFormat="1" applyFont="1" applyFill="1" applyBorder="1"/>
    <xf numFmtId="4" fontId="11" fillId="0" borderId="0" xfId="0" applyNumberFormat="1" applyFont="1" applyFill="1" applyBorder="1" applyAlignment="1">
      <alignment horizontal="right"/>
    </xf>
    <xf numFmtId="0" fontId="11" fillId="0" borderId="0" xfId="0" applyFont="1" applyFill="1" applyAlignment="1">
      <alignment horizontal="center"/>
    </xf>
    <xf numFmtId="171" fontId="8" fillId="0" borderId="0" xfId="1" applyFont="1" applyFill="1" applyAlignment="1">
      <alignment horizontal="center"/>
    </xf>
    <xf numFmtId="0" fontId="27" fillId="0" borderId="1" xfId="0" applyFont="1" applyFill="1" applyBorder="1" applyAlignment="1">
      <alignment horizontal="left"/>
    </xf>
    <xf numFmtId="49" fontId="28" fillId="2" borderId="1" xfId="0" applyNumberFormat="1" applyFont="1" applyFill="1" applyBorder="1" applyAlignment="1">
      <alignment horizontal="left"/>
    </xf>
    <xf numFmtId="0" fontId="11" fillId="0" borderId="0" xfId="0" applyFont="1" applyFill="1" applyAlignment="1">
      <alignment wrapText="1"/>
    </xf>
    <xf numFmtId="0" fontId="11" fillId="0" borderId="1" xfId="0" applyFont="1" applyFill="1" applyBorder="1" applyAlignment="1">
      <alignment horizontal="center" vertical="center"/>
    </xf>
    <xf numFmtId="0" fontId="18" fillId="0" borderId="1" xfId="0" applyFont="1" applyFill="1" applyBorder="1" applyAlignment="1">
      <alignment horizontal="center"/>
    </xf>
    <xf numFmtId="0" fontId="8" fillId="0" borderId="0" xfId="0" applyFont="1" applyFill="1" applyAlignment="1">
      <alignment horizontal="center"/>
    </xf>
    <xf numFmtId="0" fontId="11" fillId="0" borderId="0" xfId="0" applyFont="1" applyFill="1" applyAlignment="1">
      <alignment horizontal="center"/>
    </xf>
    <xf numFmtId="0" fontId="22" fillId="0" borderId="0" xfId="0" applyFont="1" applyFill="1" applyAlignment="1"/>
    <xf numFmtId="0" fontId="22" fillId="0" borderId="0" xfId="0" applyFont="1" applyFill="1" applyAlignment="1">
      <alignment horizontal="center" vertical="center"/>
    </xf>
    <xf numFmtId="0" fontId="7" fillId="2" borderId="0" xfId="0" applyFont="1" applyFill="1" applyAlignment="1">
      <alignment horizontal="center"/>
    </xf>
    <xf numFmtId="0" fontId="5" fillId="0" borderId="0" xfId="0" applyFont="1" applyAlignment="1">
      <alignment horizontal="center"/>
    </xf>
  </cellXfs>
  <cellStyles count="3">
    <cellStyle name="Millares" xfId="1" builtinId="3"/>
    <cellStyle name="Normal" xfId="0" builtinId="0"/>
    <cellStyle name="Porcentaje" xfId="2" builtinId="5"/>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3816350</xdr:colOff>
      <xdr:row>126</xdr:row>
      <xdr:rowOff>5080</xdr:rowOff>
    </xdr:from>
    <xdr:to>
      <xdr:col>3</xdr:col>
      <xdr:colOff>3822700</xdr:colOff>
      <xdr:row>126</xdr:row>
      <xdr:rowOff>5080</xdr:rowOff>
    </xdr:to>
    <xdr:cxnSp macro="">
      <xdr:nvCxnSpPr>
        <xdr:cNvPr id="2" name="1 Conector recto"/>
        <xdr:cNvCxnSpPr/>
      </xdr:nvCxnSpPr>
      <xdr:spPr>
        <a:xfrm rot="5400000">
          <a:off x="9976485" y="75476735"/>
          <a:ext cx="0" cy="63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124</xdr:row>
      <xdr:rowOff>14605</xdr:rowOff>
    </xdr:from>
    <xdr:to>
      <xdr:col>2</xdr:col>
      <xdr:colOff>2300129</xdr:colOff>
      <xdr:row>124</xdr:row>
      <xdr:rowOff>14605</xdr:rowOff>
    </xdr:to>
    <xdr:cxnSp macro="">
      <xdr:nvCxnSpPr>
        <xdr:cNvPr id="3" name="2 Conector recto"/>
        <xdr:cNvCxnSpPr/>
      </xdr:nvCxnSpPr>
      <xdr:spPr>
        <a:xfrm rot="16200000" flipH="1">
          <a:off x="4164727" y="7510740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3805555</xdr:colOff>
      <xdr:row>182</xdr:row>
      <xdr:rowOff>1589</xdr:rowOff>
    </xdr:from>
    <xdr:to>
      <xdr:col>3</xdr:col>
      <xdr:colOff>3808730</xdr:colOff>
      <xdr:row>182</xdr:row>
      <xdr:rowOff>5558</xdr:rowOff>
    </xdr:to>
    <xdr:cxnSp macro="">
      <xdr:nvCxnSpPr>
        <xdr:cNvPr id="8" name="7 Conector recto"/>
        <xdr:cNvCxnSpPr/>
      </xdr:nvCxnSpPr>
      <xdr:spPr>
        <a:xfrm rot="5400000" flipH="1" flipV="1">
          <a:off x="9962118" y="89521746"/>
          <a:ext cx="3969" cy="31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3805555</xdr:colOff>
      <xdr:row>182</xdr:row>
      <xdr:rowOff>1589</xdr:rowOff>
    </xdr:from>
    <xdr:to>
      <xdr:col>3</xdr:col>
      <xdr:colOff>3808730</xdr:colOff>
      <xdr:row>182</xdr:row>
      <xdr:rowOff>5558</xdr:rowOff>
    </xdr:to>
    <xdr:cxnSp macro="">
      <xdr:nvCxnSpPr>
        <xdr:cNvPr id="9" name="8 Conector recto"/>
        <xdr:cNvCxnSpPr/>
      </xdr:nvCxnSpPr>
      <xdr:spPr>
        <a:xfrm rot="5400000" flipH="1" flipV="1">
          <a:off x="9962118" y="89521746"/>
          <a:ext cx="3969" cy="31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45</xdr:row>
      <xdr:rowOff>14605</xdr:rowOff>
    </xdr:from>
    <xdr:to>
      <xdr:col>2</xdr:col>
      <xdr:colOff>2300129</xdr:colOff>
      <xdr:row>45</xdr:row>
      <xdr:rowOff>14605</xdr:rowOff>
    </xdr:to>
    <xdr:cxnSp macro="">
      <xdr:nvCxnSpPr>
        <xdr:cNvPr id="12" name="11 Conector recto"/>
        <xdr:cNvCxnSpPr/>
      </xdr:nvCxnSpPr>
      <xdr:spPr>
        <a:xfrm rot="16200000" flipH="1">
          <a:off x="4585732" y="1161883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3810</xdr:colOff>
      <xdr:row>58</xdr:row>
      <xdr:rowOff>5080</xdr:rowOff>
    </xdr:from>
    <xdr:to>
      <xdr:col>3</xdr:col>
      <xdr:colOff>4604</xdr:colOff>
      <xdr:row>58</xdr:row>
      <xdr:rowOff>5080</xdr:rowOff>
    </xdr:to>
    <xdr:cxnSp macro="">
      <xdr:nvCxnSpPr>
        <xdr:cNvPr id="13" name="12 Conector recto"/>
        <xdr:cNvCxnSpPr/>
      </xdr:nvCxnSpPr>
      <xdr:spPr>
        <a:xfrm rot="16200000" flipH="1">
          <a:off x="4585732" y="7429333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51</xdr:row>
      <xdr:rowOff>14605</xdr:rowOff>
    </xdr:from>
    <xdr:to>
      <xdr:col>2</xdr:col>
      <xdr:colOff>2300129</xdr:colOff>
      <xdr:row>51</xdr:row>
      <xdr:rowOff>14605</xdr:rowOff>
    </xdr:to>
    <xdr:cxnSp macro="">
      <xdr:nvCxnSpPr>
        <xdr:cNvPr id="14" name="13 Conector recto"/>
        <xdr:cNvCxnSpPr/>
      </xdr:nvCxnSpPr>
      <xdr:spPr>
        <a:xfrm rot="16200000" flipH="1">
          <a:off x="4585732" y="3184358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74</xdr:row>
      <xdr:rowOff>14605</xdr:rowOff>
    </xdr:from>
    <xdr:to>
      <xdr:col>2</xdr:col>
      <xdr:colOff>2300129</xdr:colOff>
      <xdr:row>74</xdr:row>
      <xdr:rowOff>14605</xdr:rowOff>
    </xdr:to>
    <xdr:cxnSp macro="">
      <xdr:nvCxnSpPr>
        <xdr:cNvPr id="17" name="16 Conector recto"/>
        <xdr:cNvCxnSpPr/>
      </xdr:nvCxnSpPr>
      <xdr:spPr>
        <a:xfrm rot="16200000" flipH="1">
          <a:off x="4585732" y="6241883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2299335</xdr:colOff>
      <xdr:row>103</xdr:row>
      <xdr:rowOff>14605</xdr:rowOff>
    </xdr:from>
    <xdr:to>
      <xdr:col>2</xdr:col>
      <xdr:colOff>2300129</xdr:colOff>
      <xdr:row>103</xdr:row>
      <xdr:rowOff>14605</xdr:rowOff>
    </xdr:to>
    <xdr:cxnSp macro="">
      <xdr:nvCxnSpPr>
        <xdr:cNvPr id="18" name="17 Conector recto"/>
        <xdr:cNvCxnSpPr/>
      </xdr:nvCxnSpPr>
      <xdr:spPr>
        <a:xfrm rot="16200000" flipH="1">
          <a:off x="4585732" y="72483583"/>
          <a:ext cx="0" cy="7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88"/>
  <sheetViews>
    <sheetView topLeftCell="A51" zoomScaleNormal="100" zoomScaleSheetLayoutView="80" workbookViewId="0">
      <selection activeCell="J8" sqref="J8"/>
    </sheetView>
  </sheetViews>
  <sheetFormatPr baseColWidth="10" defaultRowHeight="15" x14ac:dyDescent="0.25"/>
  <cols>
    <col min="1" max="1" width="6.28515625" style="10" customWidth="1"/>
    <col min="2" max="2" width="19.85546875" style="12" customWidth="1"/>
    <col min="3" max="3" width="36.140625" style="12" customWidth="1"/>
    <col min="4" max="4" width="51.7109375" style="42" customWidth="1"/>
    <col min="5" max="5" width="17" style="19" customWidth="1"/>
    <col min="6" max="6" width="14.42578125" style="12" customWidth="1"/>
    <col min="7" max="16384" width="11.42578125" style="1"/>
  </cols>
  <sheetData>
    <row r="2" spans="1:79" ht="15.75" x14ac:dyDescent="0.25">
      <c r="A2" s="147" t="s">
        <v>0</v>
      </c>
      <c r="B2" s="147"/>
      <c r="C2" s="147"/>
      <c r="D2" s="147"/>
      <c r="E2" s="147"/>
      <c r="F2" s="147"/>
    </row>
    <row r="3" spans="1:79" ht="15.75" x14ac:dyDescent="0.25">
      <c r="A3" s="147" t="s">
        <v>211</v>
      </c>
      <c r="B3" s="147"/>
      <c r="C3" s="147"/>
      <c r="D3" s="147"/>
      <c r="E3" s="147"/>
      <c r="F3" s="147"/>
    </row>
    <row r="4" spans="1:79" ht="15.75" x14ac:dyDescent="0.25">
      <c r="A4" s="147"/>
      <c r="B4" s="147"/>
      <c r="C4" s="147"/>
      <c r="D4" s="147"/>
      <c r="E4" s="147"/>
      <c r="F4" s="147"/>
    </row>
    <row r="5" spans="1:79" ht="15.75" x14ac:dyDescent="0.25">
      <c r="A5" s="9"/>
      <c r="B5" s="21"/>
      <c r="C5" s="9"/>
      <c r="D5" s="39"/>
      <c r="E5" s="22"/>
      <c r="F5" s="21"/>
    </row>
    <row r="6" spans="1:79" ht="18.75" x14ac:dyDescent="0.3">
      <c r="A6" s="7"/>
      <c r="B6" s="20"/>
      <c r="C6" s="13"/>
      <c r="D6" s="40" t="s">
        <v>1</v>
      </c>
      <c r="E6" s="6"/>
      <c r="F6" s="20"/>
    </row>
    <row r="7" spans="1:79" x14ac:dyDescent="0.25">
      <c r="A7" s="8"/>
      <c r="B7" s="13"/>
      <c r="C7" s="13"/>
      <c r="D7" s="41"/>
      <c r="E7" s="18"/>
      <c r="F7" s="13"/>
    </row>
    <row r="8" spans="1:79" ht="15.75" x14ac:dyDescent="0.25">
      <c r="C8" s="16"/>
      <c r="D8" s="143" t="s">
        <v>455</v>
      </c>
      <c r="E8" s="17"/>
    </row>
    <row r="9" spans="1:79" ht="39" customHeight="1" x14ac:dyDescent="0.25">
      <c r="A9" s="118" t="s">
        <v>2</v>
      </c>
      <c r="B9" s="118" t="s">
        <v>91</v>
      </c>
      <c r="C9" s="118" t="s">
        <v>4</v>
      </c>
      <c r="D9" s="119" t="s">
        <v>5</v>
      </c>
      <c r="E9" s="120" t="s">
        <v>6</v>
      </c>
      <c r="F9" s="119" t="s">
        <v>7</v>
      </c>
    </row>
    <row r="10" spans="1:79" ht="33.75" customHeight="1" x14ac:dyDescent="0.25">
      <c r="A10" s="11">
        <v>1</v>
      </c>
      <c r="B10" s="142" t="s">
        <v>93</v>
      </c>
      <c r="C10" s="35" t="s">
        <v>84</v>
      </c>
      <c r="D10" s="32" t="s">
        <v>85</v>
      </c>
      <c r="E10" s="36">
        <v>23200</v>
      </c>
      <c r="F10" s="37">
        <v>40706</v>
      </c>
    </row>
    <row r="11" spans="1:79" ht="39" customHeight="1" x14ac:dyDescent="0.25">
      <c r="A11" s="11">
        <v>2</v>
      </c>
      <c r="B11" s="14" t="s">
        <v>149</v>
      </c>
      <c r="C11" s="35" t="s">
        <v>79</v>
      </c>
      <c r="D11" s="32" t="s">
        <v>80</v>
      </c>
      <c r="E11" s="36">
        <v>29000</v>
      </c>
      <c r="F11" s="37">
        <v>40316</v>
      </c>
    </row>
    <row r="12" spans="1:79" ht="38.25" customHeight="1" x14ac:dyDescent="0.25">
      <c r="A12" s="29">
        <v>3</v>
      </c>
      <c r="B12" s="141" t="s">
        <v>454</v>
      </c>
      <c r="C12" s="4" t="s">
        <v>314</v>
      </c>
      <c r="D12" s="4" t="s">
        <v>90</v>
      </c>
      <c r="E12" s="36">
        <v>29492752.210000001</v>
      </c>
      <c r="F12" s="31"/>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row>
    <row r="13" spans="1:79" ht="39" customHeight="1" x14ac:dyDescent="0.25">
      <c r="A13" s="11">
        <v>4</v>
      </c>
      <c r="B13" s="3" t="s">
        <v>103</v>
      </c>
      <c r="C13" s="30" t="s">
        <v>59</v>
      </c>
      <c r="D13" s="4" t="s">
        <v>23</v>
      </c>
      <c r="E13" s="51">
        <v>139200</v>
      </c>
      <c r="F13" s="31">
        <v>40364</v>
      </c>
    </row>
    <row r="14" spans="1:79" ht="39" customHeight="1" x14ac:dyDescent="0.25">
      <c r="A14" s="11">
        <v>5</v>
      </c>
      <c r="B14" s="3" t="s">
        <v>104</v>
      </c>
      <c r="C14" s="53" t="s">
        <v>10</v>
      </c>
      <c r="D14" s="52" t="s">
        <v>11</v>
      </c>
      <c r="E14" s="54">
        <v>69600</v>
      </c>
      <c r="F14" s="31" t="s">
        <v>12</v>
      </c>
    </row>
    <row r="15" spans="1:79" ht="33.75" customHeight="1" x14ac:dyDescent="0.25">
      <c r="A15" s="29">
        <v>6</v>
      </c>
      <c r="B15" s="14" t="s">
        <v>105</v>
      </c>
      <c r="C15" s="35" t="s">
        <v>13</v>
      </c>
      <c r="D15" s="32" t="s">
        <v>14</v>
      </c>
      <c r="E15" s="36">
        <v>17400</v>
      </c>
      <c r="F15" s="14" t="s">
        <v>15</v>
      </c>
    </row>
    <row r="16" spans="1:79" ht="27.75" customHeight="1" x14ac:dyDescent="0.25">
      <c r="A16" s="11">
        <v>7</v>
      </c>
      <c r="B16" s="14" t="s">
        <v>106</v>
      </c>
      <c r="C16" s="35" t="s">
        <v>13</v>
      </c>
      <c r="D16" s="32" t="s">
        <v>14</v>
      </c>
      <c r="E16" s="36">
        <v>17400</v>
      </c>
      <c r="F16" s="37">
        <v>40719</v>
      </c>
    </row>
    <row r="17" spans="1:79" ht="27.75" customHeight="1" x14ac:dyDescent="0.25">
      <c r="A17" s="11">
        <v>8</v>
      </c>
      <c r="B17" s="14" t="s">
        <v>109</v>
      </c>
      <c r="C17" s="33" t="s">
        <v>58</v>
      </c>
      <c r="D17" s="32" t="s">
        <v>36</v>
      </c>
      <c r="E17" s="36">
        <v>23200</v>
      </c>
      <c r="F17" s="37">
        <v>40357</v>
      </c>
    </row>
    <row r="18" spans="1:79" ht="33.75" customHeight="1" x14ac:dyDescent="0.25">
      <c r="A18" s="29">
        <v>9</v>
      </c>
      <c r="B18" s="14" t="s">
        <v>110</v>
      </c>
      <c r="C18" s="33" t="s">
        <v>58</v>
      </c>
      <c r="D18" s="32" t="s">
        <v>78</v>
      </c>
      <c r="E18" s="36">
        <v>23200</v>
      </c>
      <c r="F18" s="37"/>
    </row>
    <row r="19" spans="1:79" ht="26.25" customHeight="1" x14ac:dyDescent="0.25">
      <c r="A19" s="11">
        <v>10</v>
      </c>
      <c r="B19" s="15" t="s">
        <v>108</v>
      </c>
      <c r="C19" s="35" t="s">
        <v>20</v>
      </c>
      <c r="D19" s="32" t="s">
        <v>21</v>
      </c>
      <c r="E19" s="36">
        <v>23200</v>
      </c>
      <c r="F19" s="37">
        <v>40693</v>
      </c>
    </row>
    <row r="20" spans="1:79" ht="39" customHeight="1" x14ac:dyDescent="0.25">
      <c r="A20" s="11">
        <v>11</v>
      </c>
      <c r="B20" s="15" t="s">
        <v>107</v>
      </c>
      <c r="C20" s="35" t="s">
        <v>20</v>
      </c>
      <c r="D20" s="32" t="s">
        <v>21</v>
      </c>
      <c r="E20" s="36">
        <v>23200</v>
      </c>
      <c r="F20" s="37">
        <v>40724</v>
      </c>
    </row>
    <row r="21" spans="1:79" s="5" customFormat="1" ht="39" customHeight="1" x14ac:dyDescent="0.25">
      <c r="A21" s="29">
        <v>12</v>
      </c>
      <c r="B21" s="24" t="s">
        <v>96</v>
      </c>
      <c r="C21" s="35" t="s">
        <v>16</v>
      </c>
      <c r="D21" s="43" t="s">
        <v>17</v>
      </c>
      <c r="E21" s="36">
        <v>40600</v>
      </c>
      <c r="F21" s="37" t="s">
        <v>18</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row>
    <row r="22" spans="1:79" ht="38.25" customHeight="1" x14ac:dyDescent="0.25">
      <c r="A22" s="11">
        <v>13</v>
      </c>
      <c r="B22" s="24" t="s">
        <v>98</v>
      </c>
      <c r="C22" s="35" t="s">
        <v>16</v>
      </c>
      <c r="D22" s="32" t="s">
        <v>19</v>
      </c>
      <c r="E22" s="36">
        <v>40600</v>
      </c>
      <c r="F22" s="37">
        <v>40852</v>
      </c>
    </row>
    <row r="23" spans="1:79" ht="38.25" customHeight="1" x14ac:dyDescent="0.25">
      <c r="A23" s="11">
        <v>14</v>
      </c>
      <c r="B23" s="24" t="s">
        <v>94</v>
      </c>
      <c r="C23" s="35" t="s">
        <v>16</v>
      </c>
      <c r="D23" s="32" t="s">
        <v>71</v>
      </c>
      <c r="E23" s="36">
        <v>34800</v>
      </c>
      <c r="F23" s="37">
        <v>40646</v>
      </c>
    </row>
    <row r="24" spans="1:79" ht="38.25" customHeight="1" x14ac:dyDescent="0.25">
      <c r="A24" s="29">
        <v>15</v>
      </c>
      <c r="B24" s="24" t="s">
        <v>92</v>
      </c>
      <c r="C24" s="35" t="s">
        <v>16</v>
      </c>
      <c r="D24" s="32" t="s">
        <v>72</v>
      </c>
      <c r="E24" s="36">
        <v>34800</v>
      </c>
      <c r="F24" s="37">
        <v>40646</v>
      </c>
    </row>
    <row r="25" spans="1:79" ht="38.25" customHeight="1" x14ac:dyDescent="0.25">
      <c r="A25" s="11">
        <v>16</v>
      </c>
      <c r="B25" s="24" t="s">
        <v>97</v>
      </c>
      <c r="C25" s="35" t="s">
        <v>16</v>
      </c>
      <c r="D25" s="32" t="s">
        <v>73</v>
      </c>
      <c r="E25" s="36">
        <v>29000</v>
      </c>
      <c r="F25" s="37">
        <v>40641</v>
      </c>
    </row>
    <row r="26" spans="1:79" ht="38.25" customHeight="1" x14ac:dyDescent="0.25">
      <c r="A26" s="11">
        <v>17</v>
      </c>
      <c r="B26" s="24" t="s">
        <v>99</v>
      </c>
      <c r="C26" s="35" t="s">
        <v>16</v>
      </c>
      <c r="D26" s="32" t="s">
        <v>74</v>
      </c>
      <c r="E26" s="36">
        <v>29000</v>
      </c>
      <c r="F26" s="37">
        <v>40701</v>
      </c>
    </row>
    <row r="27" spans="1:79" ht="38.25" customHeight="1" x14ac:dyDescent="0.25">
      <c r="A27" s="29">
        <v>18</v>
      </c>
      <c r="B27" s="24" t="s">
        <v>100</v>
      </c>
      <c r="C27" s="35" t="s">
        <v>16</v>
      </c>
      <c r="D27" s="32" t="s">
        <v>74</v>
      </c>
      <c r="E27" s="36">
        <v>29000</v>
      </c>
      <c r="F27" s="37">
        <v>40742</v>
      </c>
    </row>
    <row r="28" spans="1:79" ht="38.25" customHeight="1" x14ac:dyDescent="0.25">
      <c r="A28" s="11">
        <v>19</v>
      </c>
      <c r="B28" s="24" t="s">
        <v>95</v>
      </c>
      <c r="C28" s="35" t="s">
        <v>16</v>
      </c>
      <c r="D28" s="43" t="s">
        <v>75</v>
      </c>
      <c r="E28" s="36">
        <v>40600</v>
      </c>
      <c r="F28" s="37">
        <v>40701</v>
      </c>
    </row>
    <row r="29" spans="1:79" ht="38.25" customHeight="1" x14ac:dyDescent="0.25">
      <c r="A29" s="11">
        <v>20</v>
      </c>
      <c r="B29" s="24" t="s">
        <v>102</v>
      </c>
      <c r="C29" s="35" t="s">
        <v>16</v>
      </c>
      <c r="D29" s="32" t="s">
        <v>76</v>
      </c>
      <c r="E29" s="36">
        <v>20880</v>
      </c>
      <c r="F29" s="37">
        <v>40701</v>
      </c>
    </row>
    <row r="30" spans="1:79" ht="33.75" customHeight="1" x14ac:dyDescent="0.25">
      <c r="A30" s="29">
        <v>21</v>
      </c>
      <c r="B30" s="24" t="s">
        <v>101</v>
      </c>
      <c r="C30" s="35" t="s">
        <v>16</v>
      </c>
      <c r="D30" s="32" t="s">
        <v>23</v>
      </c>
      <c r="E30" s="36">
        <v>40600</v>
      </c>
      <c r="F30" s="37">
        <v>40687</v>
      </c>
    </row>
    <row r="31" spans="1:79" ht="27" customHeight="1" x14ac:dyDescent="0.25">
      <c r="A31" s="11">
        <v>22</v>
      </c>
      <c r="B31" s="14" t="s">
        <v>111</v>
      </c>
      <c r="C31" s="14" t="s">
        <v>24</v>
      </c>
      <c r="D31" s="32" t="s">
        <v>25</v>
      </c>
      <c r="E31" s="36">
        <v>17400</v>
      </c>
      <c r="F31" s="37" t="s">
        <v>26</v>
      </c>
    </row>
    <row r="32" spans="1:79" ht="31.5" customHeight="1" x14ac:dyDescent="0.25">
      <c r="A32" s="11">
        <v>23</v>
      </c>
      <c r="B32" s="14" t="s">
        <v>112</v>
      </c>
      <c r="C32" s="14" t="s">
        <v>24</v>
      </c>
      <c r="D32" s="32" t="s">
        <v>25</v>
      </c>
      <c r="E32" s="36">
        <v>17400</v>
      </c>
      <c r="F32" s="37">
        <v>40602</v>
      </c>
    </row>
    <row r="33" spans="1:6" ht="39" customHeight="1" x14ac:dyDescent="0.25">
      <c r="A33" s="29">
        <v>24</v>
      </c>
      <c r="B33" s="14" t="s">
        <v>113</v>
      </c>
      <c r="C33" s="14" t="s">
        <v>24</v>
      </c>
      <c r="D33" s="32" t="s">
        <v>25</v>
      </c>
      <c r="E33" s="36">
        <v>17400</v>
      </c>
      <c r="F33" s="37">
        <v>40575</v>
      </c>
    </row>
    <row r="34" spans="1:6" ht="39" customHeight="1" x14ac:dyDescent="0.25">
      <c r="A34" s="11">
        <v>25</v>
      </c>
      <c r="B34" s="14" t="s">
        <v>115</v>
      </c>
      <c r="C34" s="14" t="s">
        <v>28</v>
      </c>
      <c r="D34" s="32" t="s">
        <v>29</v>
      </c>
      <c r="E34" s="36">
        <v>12296</v>
      </c>
      <c r="F34" s="37">
        <v>40881</v>
      </c>
    </row>
    <row r="35" spans="1:6" ht="39" customHeight="1" x14ac:dyDescent="0.25">
      <c r="A35" s="11">
        <v>26</v>
      </c>
      <c r="B35" s="14" t="s">
        <v>114</v>
      </c>
      <c r="C35" s="14" t="s">
        <v>28</v>
      </c>
      <c r="D35" s="32" t="s">
        <v>29</v>
      </c>
      <c r="E35" s="36">
        <v>10788</v>
      </c>
      <c r="F35" s="37">
        <v>40550</v>
      </c>
    </row>
    <row r="36" spans="1:6" ht="39" customHeight="1" x14ac:dyDescent="0.25">
      <c r="A36" s="29">
        <v>27</v>
      </c>
      <c r="B36" s="14" t="s">
        <v>116</v>
      </c>
      <c r="C36" s="35" t="s">
        <v>30</v>
      </c>
      <c r="D36" s="32" t="s">
        <v>31</v>
      </c>
      <c r="E36" s="36">
        <v>17400</v>
      </c>
      <c r="F36" s="14" t="s">
        <v>22</v>
      </c>
    </row>
    <row r="37" spans="1:6" ht="28.5" customHeight="1" x14ac:dyDescent="0.25">
      <c r="A37" s="11">
        <v>28</v>
      </c>
      <c r="B37" s="3" t="s">
        <v>122</v>
      </c>
      <c r="C37" s="3" t="s">
        <v>32</v>
      </c>
      <c r="D37" s="52" t="s">
        <v>33</v>
      </c>
      <c r="E37" s="51">
        <v>78880</v>
      </c>
      <c r="F37" s="31">
        <v>40549</v>
      </c>
    </row>
    <row r="38" spans="1:6" ht="35.25" customHeight="1" x14ac:dyDescent="0.25">
      <c r="A38" s="11">
        <v>29</v>
      </c>
      <c r="B38" s="3" t="s">
        <v>121</v>
      </c>
      <c r="C38" s="3" t="s">
        <v>77</v>
      </c>
      <c r="D38" s="52" t="s">
        <v>27</v>
      </c>
      <c r="E38" s="51">
        <v>348000</v>
      </c>
      <c r="F38" s="31"/>
    </row>
    <row r="39" spans="1:6" ht="24" customHeight="1" x14ac:dyDescent="0.25">
      <c r="A39" s="29">
        <v>30</v>
      </c>
      <c r="B39" s="3" t="s">
        <v>119</v>
      </c>
      <c r="C39" s="30" t="s">
        <v>61</v>
      </c>
      <c r="D39" s="4" t="s">
        <v>27</v>
      </c>
      <c r="E39" s="51">
        <v>516153.59999999998</v>
      </c>
      <c r="F39" s="31">
        <v>40690</v>
      </c>
    </row>
    <row r="40" spans="1:6" ht="30.75" customHeight="1" x14ac:dyDescent="0.25">
      <c r="A40" s="11">
        <v>31</v>
      </c>
      <c r="B40" s="15" t="s">
        <v>117</v>
      </c>
      <c r="C40" s="14" t="s">
        <v>81</v>
      </c>
      <c r="D40" s="32" t="s">
        <v>82</v>
      </c>
      <c r="E40" s="36">
        <v>23200</v>
      </c>
      <c r="F40" s="37">
        <v>40693</v>
      </c>
    </row>
    <row r="41" spans="1:6" ht="32.25" customHeight="1" x14ac:dyDescent="0.25">
      <c r="A41" s="11">
        <v>32</v>
      </c>
      <c r="B41" s="15" t="s">
        <v>118</v>
      </c>
      <c r="C41" s="14" t="s">
        <v>81</v>
      </c>
      <c r="D41" s="32" t="s">
        <v>83</v>
      </c>
      <c r="E41" s="36">
        <v>23200</v>
      </c>
      <c r="F41" s="37">
        <v>40724</v>
      </c>
    </row>
    <row r="42" spans="1:6" ht="38.25" customHeight="1" x14ac:dyDescent="0.25">
      <c r="A42" s="29">
        <v>33</v>
      </c>
      <c r="B42" s="15" t="s">
        <v>159</v>
      </c>
      <c r="C42" s="14" t="s">
        <v>301</v>
      </c>
      <c r="D42" s="32" t="s">
        <v>185</v>
      </c>
      <c r="E42" s="36">
        <v>17400</v>
      </c>
      <c r="F42" s="37">
        <v>40683</v>
      </c>
    </row>
    <row r="43" spans="1:6" ht="38.25" customHeight="1" x14ac:dyDescent="0.25">
      <c r="A43" s="11">
        <v>34</v>
      </c>
      <c r="B43" s="14" t="s">
        <v>127</v>
      </c>
      <c r="C43" s="35" t="s">
        <v>34</v>
      </c>
      <c r="D43" s="32" t="s">
        <v>35</v>
      </c>
      <c r="E43" s="36">
        <v>44080</v>
      </c>
      <c r="F43" s="14" t="s">
        <v>22</v>
      </c>
    </row>
    <row r="44" spans="1:6" ht="38.25" customHeight="1" x14ac:dyDescent="0.25">
      <c r="A44" s="11">
        <v>35</v>
      </c>
      <c r="B44" s="3" t="s">
        <v>128</v>
      </c>
      <c r="C44" s="53" t="s">
        <v>37</v>
      </c>
      <c r="D44" s="52" t="s">
        <v>23</v>
      </c>
      <c r="E44" s="51">
        <v>58000</v>
      </c>
      <c r="F44" s="31">
        <v>40743</v>
      </c>
    </row>
    <row r="45" spans="1:6" ht="38.25" customHeight="1" x14ac:dyDescent="0.25">
      <c r="A45" s="29">
        <v>36</v>
      </c>
      <c r="B45" s="14" t="s">
        <v>118</v>
      </c>
      <c r="C45" s="35" t="s">
        <v>38</v>
      </c>
      <c r="D45" s="32" t="s">
        <v>39</v>
      </c>
      <c r="E45" s="36">
        <v>23200</v>
      </c>
      <c r="F45" s="37">
        <v>40287</v>
      </c>
    </row>
    <row r="46" spans="1:6" ht="38.25" customHeight="1" x14ac:dyDescent="0.25">
      <c r="A46" s="11">
        <v>37</v>
      </c>
      <c r="B46" s="14" t="s">
        <v>129</v>
      </c>
      <c r="C46" s="35" t="s">
        <v>40</v>
      </c>
      <c r="D46" s="32" t="s">
        <v>23</v>
      </c>
      <c r="E46" s="36">
        <v>23200</v>
      </c>
      <c r="F46" s="37">
        <v>40739</v>
      </c>
    </row>
    <row r="47" spans="1:6" ht="30.75" customHeight="1" x14ac:dyDescent="0.25">
      <c r="A47" s="11">
        <v>38</v>
      </c>
      <c r="B47" s="14" t="s">
        <v>131</v>
      </c>
      <c r="C47" s="35" t="s">
        <v>41</v>
      </c>
      <c r="D47" s="32" t="s">
        <v>42</v>
      </c>
      <c r="E47" s="36">
        <v>23200</v>
      </c>
      <c r="F47" s="37" t="s">
        <v>43</v>
      </c>
    </row>
    <row r="48" spans="1:6" ht="31.5" customHeight="1" x14ac:dyDescent="0.25">
      <c r="A48" s="29">
        <v>39</v>
      </c>
      <c r="B48" s="14" t="s">
        <v>120</v>
      </c>
      <c r="C48" s="35" t="s">
        <v>44</v>
      </c>
      <c r="D48" s="32" t="s">
        <v>23</v>
      </c>
      <c r="E48" s="36">
        <v>11600</v>
      </c>
      <c r="F48" s="37">
        <v>40714</v>
      </c>
    </row>
    <row r="49" spans="1:79" s="5" customFormat="1" ht="30" customHeight="1" x14ac:dyDescent="0.25">
      <c r="A49" s="11">
        <v>40</v>
      </c>
      <c r="B49" s="14" t="s">
        <v>130</v>
      </c>
      <c r="C49" s="35" t="s">
        <v>46</v>
      </c>
      <c r="D49" s="32" t="s">
        <v>45</v>
      </c>
      <c r="E49" s="36">
        <v>116000</v>
      </c>
      <c r="F49" s="37">
        <v>40505</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1:79" ht="38.25" customHeight="1" x14ac:dyDescent="0.25">
      <c r="A50" s="11">
        <v>41</v>
      </c>
      <c r="B50" s="14" t="s">
        <v>302</v>
      </c>
      <c r="C50" s="33" t="s">
        <v>140</v>
      </c>
      <c r="D50" s="34" t="s">
        <v>141</v>
      </c>
      <c r="E50" s="36">
        <v>23200</v>
      </c>
      <c r="F50" s="37">
        <v>40360</v>
      </c>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row>
    <row r="51" spans="1:79" ht="38.25" customHeight="1" x14ac:dyDescent="0.25">
      <c r="A51" s="29">
        <v>42</v>
      </c>
      <c r="B51" s="14" t="s">
        <v>134</v>
      </c>
      <c r="C51" s="14" t="s">
        <v>47</v>
      </c>
      <c r="D51" s="32" t="s">
        <v>48</v>
      </c>
      <c r="E51" s="36">
        <v>116000</v>
      </c>
      <c r="F51" s="37">
        <v>40688</v>
      </c>
    </row>
    <row r="52" spans="1:79" ht="38.25" customHeight="1" x14ac:dyDescent="0.25">
      <c r="A52" s="11">
        <v>43</v>
      </c>
      <c r="B52" s="14" t="s">
        <v>133</v>
      </c>
      <c r="C52" s="35" t="s">
        <v>54</v>
      </c>
      <c r="D52" s="32" t="s">
        <v>55</v>
      </c>
      <c r="E52" s="36">
        <v>52200</v>
      </c>
      <c r="F52" s="37">
        <v>40544</v>
      </c>
    </row>
    <row r="53" spans="1:79" ht="38.25" customHeight="1" x14ac:dyDescent="0.25">
      <c r="A53" s="11">
        <v>44</v>
      </c>
      <c r="B53" s="14" t="s">
        <v>132</v>
      </c>
      <c r="C53" s="35" t="s">
        <v>54</v>
      </c>
      <c r="D53" s="32" t="s">
        <v>55</v>
      </c>
      <c r="E53" s="36">
        <v>52200</v>
      </c>
      <c r="F53" s="37" t="s">
        <v>56</v>
      </c>
    </row>
    <row r="54" spans="1:79" ht="39" customHeight="1" x14ac:dyDescent="0.25">
      <c r="A54" s="29">
        <v>45</v>
      </c>
      <c r="B54" s="14" t="s">
        <v>159</v>
      </c>
      <c r="C54" s="35" t="s">
        <v>52</v>
      </c>
      <c r="D54" s="32" t="s">
        <v>166</v>
      </c>
      <c r="E54" s="36">
        <v>174000</v>
      </c>
      <c r="F54" s="37">
        <v>40430</v>
      </c>
    </row>
    <row r="55" spans="1:79" ht="39" customHeight="1" x14ac:dyDescent="0.25">
      <c r="A55" s="11">
        <v>46</v>
      </c>
      <c r="B55" s="14" t="s">
        <v>158</v>
      </c>
      <c r="C55" s="35" t="s">
        <v>52</v>
      </c>
      <c r="D55" s="32" t="s">
        <v>164</v>
      </c>
      <c r="E55" s="36">
        <v>174000</v>
      </c>
      <c r="F55" s="37">
        <v>40371</v>
      </c>
    </row>
    <row r="56" spans="1:79" ht="39" customHeight="1" x14ac:dyDescent="0.25">
      <c r="A56" s="11">
        <v>47</v>
      </c>
      <c r="B56" s="14" t="s">
        <v>160</v>
      </c>
      <c r="C56" s="35" t="s">
        <v>52</v>
      </c>
      <c r="D56" s="32" t="s">
        <v>165</v>
      </c>
      <c r="E56" s="36">
        <v>174000</v>
      </c>
      <c r="F56" s="37">
        <v>40371</v>
      </c>
    </row>
    <row r="57" spans="1:79" ht="38.25" customHeight="1" x14ac:dyDescent="0.25">
      <c r="A57" s="29">
        <v>48</v>
      </c>
      <c r="B57" s="14" t="s">
        <v>157</v>
      </c>
      <c r="C57" s="35" t="s">
        <v>52</v>
      </c>
      <c r="D57" s="32" t="s">
        <v>163</v>
      </c>
      <c r="E57" s="36">
        <v>174000</v>
      </c>
      <c r="F57" s="37" t="s">
        <v>53</v>
      </c>
    </row>
    <row r="58" spans="1:79" ht="33" customHeight="1" x14ac:dyDescent="0.25">
      <c r="A58" s="11">
        <v>49</v>
      </c>
      <c r="B58" s="14" t="s">
        <v>108</v>
      </c>
      <c r="C58" s="35" t="s">
        <v>49</v>
      </c>
      <c r="D58" s="32" t="s">
        <v>162</v>
      </c>
      <c r="E58" s="36">
        <v>174000</v>
      </c>
      <c r="F58" s="37">
        <v>40519</v>
      </c>
    </row>
    <row r="59" spans="1:79" ht="39" customHeight="1" x14ac:dyDescent="0.25">
      <c r="A59" s="11">
        <v>50</v>
      </c>
      <c r="B59" s="14" t="s">
        <v>156</v>
      </c>
      <c r="C59" s="35" t="s">
        <v>49</v>
      </c>
      <c r="D59" s="32" t="s">
        <v>161</v>
      </c>
      <c r="E59" s="36">
        <v>174000</v>
      </c>
      <c r="F59" s="37">
        <v>40707</v>
      </c>
    </row>
    <row r="60" spans="1:79" ht="39" customHeight="1" x14ac:dyDescent="0.25">
      <c r="A60" s="29">
        <v>51</v>
      </c>
      <c r="B60" s="14" t="s">
        <v>135</v>
      </c>
      <c r="C60" s="35" t="s">
        <v>50</v>
      </c>
      <c r="D60" s="32" t="s">
        <v>14</v>
      </c>
      <c r="E60" s="36">
        <v>23200</v>
      </c>
      <c r="F60" s="37">
        <v>40430</v>
      </c>
    </row>
    <row r="61" spans="1:79" ht="39" customHeight="1" x14ac:dyDescent="0.25">
      <c r="A61" s="11">
        <v>52</v>
      </c>
      <c r="B61" s="14" t="s">
        <v>136</v>
      </c>
      <c r="C61" s="35" t="s">
        <v>50</v>
      </c>
      <c r="D61" s="32" t="s">
        <v>14</v>
      </c>
      <c r="E61" s="36">
        <v>23200</v>
      </c>
      <c r="F61" s="14" t="s">
        <v>51</v>
      </c>
    </row>
    <row r="62" spans="1:79" ht="39" customHeight="1" x14ac:dyDescent="0.25">
      <c r="A62" s="11">
        <v>53</v>
      </c>
      <c r="B62" s="14" t="s">
        <v>151</v>
      </c>
      <c r="C62" s="14" t="s">
        <v>150</v>
      </c>
      <c r="D62" s="32" t="s">
        <v>152</v>
      </c>
      <c r="E62" s="36">
        <v>5800</v>
      </c>
      <c r="F62" s="37">
        <v>40451</v>
      </c>
    </row>
    <row r="63" spans="1:79" ht="39" customHeight="1" x14ac:dyDescent="0.25">
      <c r="A63" s="29">
        <v>54</v>
      </c>
      <c r="B63" s="14" t="s">
        <v>177</v>
      </c>
      <c r="C63" s="14" t="s">
        <v>174</v>
      </c>
      <c r="D63" s="32" t="s">
        <v>175</v>
      </c>
      <c r="E63" s="36">
        <v>29000</v>
      </c>
      <c r="F63" s="37">
        <v>40661</v>
      </c>
    </row>
    <row r="64" spans="1:79" ht="39" customHeight="1" x14ac:dyDescent="0.25">
      <c r="A64" s="11">
        <v>55</v>
      </c>
      <c r="B64" s="14" t="s">
        <v>178</v>
      </c>
      <c r="C64" s="14" t="s">
        <v>174</v>
      </c>
      <c r="D64" s="32" t="s">
        <v>176</v>
      </c>
      <c r="E64" s="36">
        <v>29000</v>
      </c>
      <c r="F64" s="37">
        <v>40683</v>
      </c>
    </row>
    <row r="65" spans="1:79" ht="39" customHeight="1" x14ac:dyDescent="0.25">
      <c r="A65" s="11">
        <v>56</v>
      </c>
      <c r="B65" s="14" t="s">
        <v>179</v>
      </c>
      <c r="C65" s="33" t="s">
        <v>57</v>
      </c>
      <c r="D65" s="34" t="s">
        <v>27</v>
      </c>
      <c r="E65" s="36">
        <v>23200</v>
      </c>
      <c r="F65" s="37">
        <v>40421</v>
      </c>
    </row>
    <row r="66" spans="1:79" ht="33.75" customHeight="1" x14ac:dyDescent="0.25">
      <c r="A66" s="29">
        <v>57</v>
      </c>
      <c r="B66" s="14" t="s">
        <v>180</v>
      </c>
      <c r="C66" s="33" t="s">
        <v>57</v>
      </c>
      <c r="D66" s="34" t="s">
        <v>27</v>
      </c>
      <c r="E66" s="36">
        <v>23200</v>
      </c>
      <c r="F66" s="37">
        <v>40451</v>
      </c>
    </row>
    <row r="67" spans="1:79" ht="32.25" customHeight="1" x14ac:dyDescent="0.25">
      <c r="A67" s="11">
        <v>58</v>
      </c>
      <c r="B67" s="14" t="s">
        <v>170</v>
      </c>
      <c r="C67" s="33" t="s">
        <v>169</v>
      </c>
      <c r="D67" s="34" t="s">
        <v>172</v>
      </c>
      <c r="E67" s="36">
        <v>34800</v>
      </c>
      <c r="F67" s="37">
        <v>40687</v>
      </c>
    </row>
    <row r="68" spans="1:79" ht="28.5" customHeight="1" x14ac:dyDescent="0.25">
      <c r="A68" s="11">
        <v>59</v>
      </c>
      <c r="B68" s="14" t="s">
        <v>171</v>
      </c>
      <c r="C68" s="33" t="s">
        <v>169</v>
      </c>
      <c r="D68" s="34" t="s">
        <v>173</v>
      </c>
      <c r="E68" s="36">
        <v>34800</v>
      </c>
      <c r="F68" s="37">
        <v>40718</v>
      </c>
    </row>
    <row r="69" spans="1:79" ht="27.75" customHeight="1" x14ac:dyDescent="0.25">
      <c r="A69" s="29">
        <v>60</v>
      </c>
      <c r="B69" s="14" t="s">
        <v>109</v>
      </c>
      <c r="C69" s="33" t="s">
        <v>137</v>
      </c>
      <c r="D69" s="34" t="s">
        <v>138</v>
      </c>
      <c r="E69" s="36">
        <v>23200</v>
      </c>
      <c r="F69" s="37">
        <v>40756</v>
      </c>
    </row>
    <row r="70" spans="1:79" s="5" customFormat="1" ht="27.75" customHeight="1" x14ac:dyDescent="0.25">
      <c r="A70" s="11">
        <v>61</v>
      </c>
      <c r="B70" s="14" t="s">
        <v>132</v>
      </c>
      <c r="C70" s="33" t="s">
        <v>137</v>
      </c>
      <c r="D70" s="34" t="s">
        <v>139</v>
      </c>
      <c r="E70" s="36">
        <v>23200</v>
      </c>
      <c r="F70" s="37">
        <v>40756</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spans="1:79" s="5" customFormat="1" ht="39" customHeight="1" x14ac:dyDescent="0.25">
      <c r="A71" s="11">
        <v>62</v>
      </c>
      <c r="B71" s="14" t="s">
        <v>63</v>
      </c>
      <c r="C71" s="33" t="s">
        <v>147</v>
      </c>
      <c r="D71" s="34" t="s">
        <v>148</v>
      </c>
      <c r="E71" s="36">
        <v>29000</v>
      </c>
      <c r="F71" s="37">
        <v>40653</v>
      </c>
    </row>
    <row r="72" spans="1:79" s="5" customFormat="1" ht="39" customHeight="1" x14ac:dyDescent="0.25">
      <c r="A72" s="29">
        <v>63</v>
      </c>
      <c r="B72" s="14" t="s">
        <v>106</v>
      </c>
      <c r="C72" s="33" t="s">
        <v>147</v>
      </c>
      <c r="D72" s="34" t="s">
        <v>148</v>
      </c>
      <c r="E72" s="36">
        <v>29000</v>
      </c>
      <c r="F72" s="37">
        <v>40653</v>
      </c>
    </row>
    <row r="73" spans="1:79" s="5" customFormat="1" ht="39" customHeight="1" x14ac:dyDescent="0.25">
      <c r="A73" s="11">
        <v>64</v>
      </c>
      <c r="B73" s="14" t="s">
        <v>181</v>
      </c>
      <c r="C73" s="33" t="s">
        <v>182</v>
      </c>
      <c r="D73" s="34" t="s">
        <v>183</v>
      </c>
      <c r="E73" s="36">
        <v>29000</v>
      </c>
      <c r="F73" s="37">
        <v>40709</v>
      </c>
    </row>
    <row r="74" spans="1:79" s="5" customFormat="1" ht="27" customHeight="1" x14ac:dyDescent="0.25">
      <c r="A74" s="11">
        <v>65</v>
      </c>
      <c r="B74" s="14" t="s">
        <v>196</v>
      </c>
      <c r="C74" s="33" t="s">
        <v>194</v>
      </c>
      <c r="D74" s="34" t="s">
        <v>195</v>
      </c>
      <c r="E74" s="36">
        <v>29000</v>
      </c>
      <c r="F74" s="37">
        <v>40659</v>
      </c>
    </row>
    <row r="75" spans="1:79" ht="32.25" customHeight="1" x14ac:dyDescent="0.25">
      <c r="A75" s="29">
        <v>66</v>
      </c>
      <c r="B75" s="14" t="s">
        <v>184</v>
      </c>
      <c r="C75" s="33" t="s">
        <v>68</v>
      </c>
      <c r="D75" s="34" t="s">
        <v>27</v>
      </c>
      <c r="E75" s="36">
        <v>34800</v>
      </c>
      <c r="F75" s="37">
        <v>40693</v>
      </c>
    </row>
    <row r="76" spans="1:79" ht="36" customHeight="1" x14ac:dyDescent="0.25">
      <c r="A76" s="11">
        <v>67</v>
      </c>
      <c r="B76" s="3" t="s">
        <v>192</v>
      </c>
      <c r="C76" s="30" t="s">
        <v>191</v>
      </c>
      <c r="D76" s="4" t="s">
        <v>193</v>
      </c>
      <c r="E76" s="51">
        <v>69600</v>
      </c>
      <c r="F76" s="31">
        <v>40695</v>
      </c>
    </row>
    <row r="77" spans="1:79" ht="39" customHeight="1" x14ac:dyDescent="0.25">
      <c r="A77" s="11">
        <v>68</v>
      </c>
      <c r="B77" s="14" t="s">
        <v>187</v>
      </c>
      <c r="C77" s="33" t="s">
        <v>69</v>
      </c>
      <c r="D77" s="34" t="s">
        <v>186</v>
      </c>
      <c r="E77" s="36">
        <v>17400</v>
      </c>
      <c r="F77" s="37">
        <v>40702</v>
      </c>
    </row>
    <row r="78" spans="1:79" ht="34.5" customHeight="1" x14ac:dyDescent="0.25">
      <c r="A78" s="29">
        <v>69</v>
      </c>
      <c r="B78" s="14" t="s">
        <v>188</v>
      </c>
      <c r="C78" s="33" t="s">
        <v>69</v>
      </c>
      <c r="D78" s="34" t="s">
        <v>190</v>
      </c>
      <c r="E78" s="36">
        <v>34800</v>
      </c>
      <c r="F78" s="37" t="s">
        <v>189</v>
      </c>
    </row>
    <row r="79" spans="1:79" ht="32.25" customHeight="1" x14ac:dyDescent="0.25">
      <c r="A79" s="11">
        <v>70</v>
      </c>
      <c r="B79" s="14" t="s">
        <v>154</v>
      </c>
      <c r="C79" s="33" t="s">
        <v>153</v>
      </c>
      <c r="D79" s="34" t="s">
        <v>155</v>
      </c>
      <c r="E79" s="36">
        <v>23200</v>
      </c>
      <c r="F79" s="37">
        <v>40613</v>
      </c>
    </row>
    <row r="80" spans="1:79" s="25" customFormat="1" ht="29.25" customHeight="1" x14ac:dyDescent="0.25">
      <c r="A80" s="11">
        <v>71</v>
      </c>
      <c r="B80" s="14" t="s">
        <v>145</v>
      </c>
      <c r="C80" s="33" t="s">
        <v>142</v>
      </c>
      <c r="D80" s="34" t="s">
        <v>143</v>
      </c>
      <c r="E80" s="36">
        <v>23200</v>
      </c>
      <c r="F80" s="37">
        <v>40731</v>
      </c>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row>
    <row r="81" spans="1:79" s="12" customFormat="1" ht="27.75" customHeight="1" x14ac:dyDescent="0.25">
      <c r="A81" s="29">
        <v>72</v>
      </c>
      <c r="B81" s="14" t="s">
        <v>146</v>
      </c>
      <c r="C81" s="33" t="s">
        <v>142</v>
      </c>
      <c r="D81" s="34" t="s">
        <v>144</v>
      </c>
      <c r="E81" s="36">
        <v>23200</v>
      </c>
      <c r="F81" s="37">
        <v>40701</v>
      </c>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row>
    <row r="82" spans="1:79" s="12" customFormat="1" ht="27.75" customHeight="1" x14ac:dyDescent="0.25">
      <c r="A82" s="11">
        <v>73</v>
      </c>
      <c r="B82" s="14" t="s">
        <v>226</v>
      </c>
      <c r="C82" s="33" t="s">
        <v>224</v>
      </c>
      <c r="D82" s="34" t="s">
        <v>225</v>
      </c>
      <c r="E82" s="36">
        <v>9825.2000000000007</v>
      </c>
      <c r="F82" s="37">
        <v>40340</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row>
    <row r="83" spans="1:79" s="12" customFormat="1" ht="27.75" customHeight="1" x14ac:dyDescent="0.25">
      <c r="A83" s="11">
        <v>74</v>
      </c>
      <c r="B83" s="14" t="s">
        <v>227</v>
      </c>
      <c r="C83" s="33" t="s">
        <v>224</v>
      </c>
      <c r="D83" s="34" t="s">
        <v>225</v>
      </c>
      <c r="E83" s="36">
        <v>8839.2000000000007</v>
      </c>
      <c r="F83" s="37">
        <v>40252</v>
      </c>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row>
    <row r="84" spans="1:79" s="25" customFormat="1" ht="26.25" customHeight="1" x14ac:dyDescent="0.25">
      <c r="A84" s="11"/>
      <c r="B84" s="14"/>
      <c r="C84" s="38" t="s">
        <v>62</v>
      </c>
      <c r="D84" s="44"/>
      <c r="E84" s="112">
        <f>SUM(E10:E83)</f>
        <v>33541094.210000001</v>
      </c>
      <c r="F84" s="37"/>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row>
    <row r="85" spans="1:79" ht="34.5" customHeight="1" x14ac:dyDescent="0.25">
      <c r="B85" s="26"/>
      <c r="C85" s="26"/>
      <c r="D85" s="45"/>
      <c r="E85" s="27"/>
      <c r="F85" s="26"/>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79" ht="15.75" x14ac:dyDescent="0.25">
      <c r="A86" s="147" t="s">
        <v>278</v>
      </c>
      <c r="B86" s="147"/>
      <c r="C86" s="147"/>
      <c r="D86" s="39" t="s">
        <v>8</v>
      </c>
      <c r="E86" s="12"/>
      <c r="F86" s="139"/>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79" x14ac:dyDescent="0.25">
      <c r="A87" s="146" t="s">
        <v>266</v>
      </c>
      <c r="B87" s="146"/>
      <c r="C87" s="146"/>
      <c r="D87" s="46" t="s">
        <v>9</v>
      </c>
      <c r="E87" s="12"/>
      <c r="F87" s="140"/>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79" x14ac:dyDescent="0.25">
      <c r="A88" s="8"/>
      <c r="B88" s="23"/>
      <c r="C88" s="23"/>
      <c r="D88" s="41"/>
      <c r="F88" s="23"/>
    </row>
  </sheetData>
  <autoFilter ref="A9:F84"/>
  <mergeCells count="5">
    <mergeCell ref="A87:C87"/>
    <mergeCell ref="A86:C86"/>
    <mergeCell ref="A2:F2"/>
    <mergeCell ref="A3:F3"/>
    <mergeCell ref="A4:F4"/>
  </mergeCells>
  <pageMargins left="1.4960629921259843" right="0.19685039370078741" top="0.27559055118110237" bottom="0.19685039370078741" header="0.31496062992125984" footer="0.31496062992125984"/>
  <pageSetup paperSize="5" scale="75" fitToHeight="0" orientation="landscape" r:id="rId1"/>
  <rowBreaks count="4" manualBreakCount="4">
    <brk id="20" max="8" man="1"/>
    <brk id="37" max="8" man="1"/>
    <brk id="54" max="8" man="1"/>
    <brk id="6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6"/>
  <sheetViews>
    <sheetView zoomScale="84" zoomScaleNormal="84" zoomScaleSheetLayoutView="75" workbookViewId="0">
      <selection activeCell="F5" sqref="F5"/>
    </sheetView>
  </sheetViews>
  <sheetFormatPr baseColWidth="10" defaultColWidth="11.5703125" defaultRowHeight="18" x14ac:dyDescent="0.25"/>
  <cols>
    <col min="1" max="1" width="10.140625" style="47" bestFit="1" customWidth="1"/>
    <col min="2" max="2" width="23.28515625" style="66" customWidth="1"/>
    <col min="3" max="3" width="37.7109375" style="70" customWidth="1"/>
    <col min="4" max="4" width="77.28515625" style="50" customWidth="1"/>
    <col min="5" max="5" width="21.7109375" style="77" customWidth="1"/>
    <col min="6" max="6" width="12.42578125" style="62" customWidth="1"/>
    <col min="7" max="16384" width="11.5703125" style="2"/>
  </cols>
  <sheetData>
    <row r="1" spans="1:35" ht="21" x14ac:dyDescent="0.35">
      <c r="C1" s="67"/>
      <c r="D1" s="65"/>
      <c r="E1" s="75"/>
      <c r="F1" s="105"/>
      <c r="G1" s="98"/>
    </row>
    <row r="2" spans="1:35" ht="18.600000000000001" customHeight="1" x14ac:dyDescent="0.3">
      <c r="B2" s="150" t="s">
        <v>0</v>
      </c>
      <c r="C2" s="150"/>
      <c r="D2" s="150"/>
      <c r="E2" s="150"/>
      <c r="F2" s="150"/>
      <c r="G2" s="150"/>
    </row>
    <row r="3" spans="1:35" ht="18.75" x14ac:dyDescent="0.3">
      <c r="B3" s="150" t="s">
        <v>242</v>
      </c>
      <c r="C3" s="150"/>
      <c r="D3" s="150"/>
      <c r="E3" s="150"/>
      <c r="F3" s="150"/>
      <c r="G3" s="150"/>
    </row>
    <row r="4" spans="1:35" ht="18.75" x14ac:dyDescent="0.3">
      <c r="B4" s="150" t="s">
        <v>455</v>
      </c>
      <c r="C4" s="150"/>
      <c r="D4" s="150"/>
      <c r="E4" s="150"/>
      <c r="F4" s="150"/>
      <c r="G4" s="150"/>
    </row>
    <row r="5" spans="1:35" ht="18.75" x14ac:dyDescent="0.3">
      <c r="C5" s="68" t="s">
        <v>279</v>
      </c>
      <c r="D5" s="63"/>
      <c r="E5" s="72"/>
      <c r="F5" s="106"/>
      <c r="G5" s="99"/>
    </row>
    <row r="6" spans="1:35" ht="18.75" x14ac:dyDescent="0.3">
      <c r="B6" s="79"/>
      <c r="C6" s="67"/>
      <c r="D6" s="63" t="s">
        <v>1</v>
      </c>
      <c r="E6" s="72"/>
      <c r="F6" s="107"/>
      <c r="G6" s="99"/>
    </row>
    <row r="7" spans="1:35" ht="18.75" x14ac:dyDescent="0.3">
      <c r="C7" s="69"/>
      <c r="D7" s="64"/>
      <c r="E7" s="72"/>
      <c r="F7" s="105"/>
      <c r="G7" s="99"/>
    </row>
    <row r="8" spans="1:35" s="101" customFormat="1" ht="54.75" customHeight="1" x14ac:dyDescent="0.25">
      <c r="A8" s="117" t="s">
        <v>243</v>
      </c>
      <c r="B8" s="102" t="s">
        <v>3</v>
      </c>
      <c r="C8" s="103" t="s">
        <v>4</v>
      </c>
      <c r="D8" s="103" t="s">
        <v>280</v>
      </c>
      <c r="E8" s="104" t="s">
        <v>6</v>
      </c>
      <c r="F8" s="108" t="s">
        <v>7</v>
      </c>
      <c r="G8" s="100"/>
    </row>
    <row r="9" spans="1:35" s="101" customFormat="1" ht="60" customHeight="1" x14ac:dyDescent="0.3">
      <c r="A9" s="144">
        <v>1</v>
      </c>
      <c r="B9" s="122" t="s">
        <v>405</v>
      </c>
      <c r="C9" s="81" t="s">
        <v>403</v>
      </c>
      <c r="D9" s="123" t="s">
        <v>404</v>
      </c>
      <c r="E9" s="89">
        <v>139365</v>
      </c>
      <c r="F9" s="124">
        <v>42958</v>
      </c>
    </row>
    <row r="10" spans="1:35" ht="30" customHeight="1" x14ac:dyDescent="0.3">
      <c r="A10" s="145">
        <v>2</v>
      </c>
      <c r="B10" s="83" t="s">
        <v>271</v>
      </c>
      <c r="C10" s="81" t="s">
        <v>222</v>
      </c>
      <c r="D10" s="82" t="s">
        <v>223</v>
      </c>
      <c r="E10" s="89">
        <v>96218.38</v>
      </c>
      <c r="F10" s="113">
        <v>2016</v>
      </c>
    </row>
    <row r="11" spans="1:35" ht="66" customHeight="1" x14ac:dyDescent="0.3">
      <c r="A11" s="145">
        <v>3</v>
      </c>
      <c r="B11" s="83" t="s">
        <v>447</v>
      </c>
      <c r="C11" s="81" t="s">
        <v>448</v>
      </c>
      <c r="D11" s="123" t="s">
        <v>449</v>
      </c>
      <c r="E11" s="89">
        <v>829109.38</v>
      </c>
      <c r="F11" s="124">
        <v>42978</v>
      </c>
    </row>
    <row r="12" spans="1:35" ht="60.75" customHeight="1" x14ac:dyDescent="0.3">
      <c r="A12" s="144">
        <v>4</v>
      </c>
      <c r="B12" s="83" t="s">
        <v>370</v>
      </c>
      <c r="C12" s="81" t="s">
        <v>282</v>
      </c>
      <c r="D12" s="82" t="s">
        <v>369</v>
      </c>
      <c r="E12" s="89">
        <v>770603.5</v>
      </c>
      <c r="F12" s="124">
        <v>42927</v>
      </c>
    </row>
    <row r="13" spans="1:35" ht="35.25" customHeight="1" x14ac:dyDescent="0.3">
      <c r="A13" s="145">
        <v>5</v>
      </c>
      <c r="B13" s="85" t="s">
        <v>292</v>
      </c>
      <c r="C13" s="88" t="s">
        <v>282</v>
      </c>
      <c r="D13" s="74" t="s">
        <v>293</v>
      </c>
      <c r="E13" s="78">
        <v>122480.13</v>
      </c>
      <c r="F13" s="110">
        <v>42675</v>
      </c>
    </row>
    <row r="14" spans="1:35" ht="37.5" customHeight="1" x14ac:dyDescent="0.3">
      <c r="A14" s="145">
        <v>6</v>
      </c>
      <c r="B14" s="83" t="s">
        <v>259</v>
      </c>
      <c r="C14" s="83" t="s">
        <v>260</v>
      </c>
      <c r="D14" s="82" t="s">
        <v>261</v>
      </c>
      <c r="E14" s="89">
        <v>84139.520000000004</v>
      </c>
      <c r="F14" s="109">
        <v>42521</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ht="45.75" customHeight="1" x14ac:dyDescent="0.3">
      <c r="A15" s="144">
        <v>7</v>
      </c>
      <c r="B15" s="83" t="s">
        <v>357</v>
      </c>
      <c r="C15" s="81" t="s">
        <v>246</v>
      </c>
      <c r="D15" s="82" t="s">
        <v>358</v>
      </c>
      <c r="E15" s="89">
        <v>30999.47</v>
      </c>
      <c r="F15" s="109">
        <v>42887</v>
      </c>
    </row>
    <row r="16" spans="1:35" ht="48.75" customHeight="1" x14ac:dyDescent="0.3">
      <c r="A16" s="145">
        <v>8</v>
      </c>
      <c r="B16" s="84" t="s">
        <v>452</v>
      </c>
      <c r="C16" s="84" t="s">
        <v>450</v>
      </c>
      <c r="D16" s="123" t="s">
        <v>451</v>
      </c>
      <c r="E16" s="90">
        <v>15354.44</v>
      </c>
      <c r="F16" s="124">
        <v>42978</v>
      </c>
    </row>
    <row r="17" spans="1:6" ht="45" customHeight="1" x14ac:dyDescent="0.3">
      <c r="A17" s="145">
        <v>9</v>
      </c>
      <c r="B17" s="83" t="s">
        <v>289</v>
      </c>
      <c r="C17" s="81" t="s">
        <v>290</v>
      </c>
      <c r="D17" s="82" t="s">
        <v>291</v>
      </c>
      <c r="E17" s="89">
        <v>82500</v>
      </c>
      <c r="F17" s="109">
        <v>42459</v>
      </c>
    </row>
    <row r="18" spans="1:6" ht="45" customHeight="1" x14ac:dyDescent="0.3">
      <c r="A18" s="144">
        <v>10</v>
      </c>
      <c r="B18" s="81" t="s">
        <v>410</v>
      </c>
      <c r="C18" s="81" t="s">
        <v>408</v>
      </c>
      <c r="D18" s="123" t="s">
        <v>409</v>
      </c>
      <c r="E18" s="89">
        <v>5829.2</v>
      </c>
      <c r="F18" s="124">
        <v>42962</v>
      </c>
    </row>
    <row r="19" spans="1:6" ht="45" customHeight="1" x14ac:dyDescent="0.3">
      <c r="A19" s="145">
        <v>11</v>
      </c>
      <c r="B19" s="83" t="s">
        <v>217</v>
      </c>
      <c r="C19" s="81" t="s">
        <v>216</v>
      </c>
      <c r="D19" s="82" t="s">
        <v>218</v>
      </c>
      <c r="E19" s="89">
        <v>44657</v>
      </c>
      <c r="F19" s="109">
        <v>42887</v>
      </c>
    </row>
    <row r="20" spans="1:6" ht="45" customHeight="1" x14ac:dyDescent="0.3">
      <c r="A20" s="145">
        <v>12</v>
      </c>
      <c r="B20" s="81" t="s">
        <v>379</v>
      </c>
      <c r="C20" s="81" t="s">
        <v>377</v>
      </c>
      <c r="D20" s="115" t="s">
        <v>378</v>
      </c>
      <c r="E20" s="89">
        <v>687840.13</v>
      </c>
      <c r="F20" s="124">
        <v>42942</v>
      </c>
    </row>
    <row r="21" spans="1:6" ht="40.5" customHeight="1" x14ac:dyDescent="0.3">
      <c r="A21" s="144">
        <v>13</v>
      </c>
      <c r="B21" s="83" t="s">
        <v>231</v>
      </c>
      <c r="C21" s="81" t="s">
        <v>232</v>
      </c>
      <c r="D21" s="82" t="s">
        <v>322</v>
      </c>
      <c r="E21" s="89">
        <v>141600</v>
      </c>
      <c r="F21" s="109">
        <v>42167</v>
      </c>
    </row>
    <row r="22" spans="1:6" ht="40.5" customHeight="1" x14ac:dyDescent="0.3">
      <c r="A22" s="145">
        <f>+A21+1</f>
        <v>14</v>
      </c>
      <c r="B22" s="83" t="s">
        <v>238</v>
      </c>
      <c r="C22" s="81" t="s">
        <v>232</v>
      </c>
      <c r="D22" s="82" t="s">
        <v>239</v>
      </c>
      <c r="E22" s="89">
        <v>100300</v>
      </c>
      <c r="F22" s="109">
        <v>42167</v>
      </c>
    </row>
    <row r="23" spans="1:6" ht="40.5" customHeight="1" x14ac:dyDescent="0.3">
      <c r="A23" s="145">
        <f t="shared" ref="A23:A74" si="0">+A22+1</f>
        <v>15</v>
      </c>
      <c r="B23" s="83" t="s">
        <v>318</v>
      </c>
      <c r="C23" s="81" t="s">
        <v>232</v>
      </c>
      <c r="D23" s="82" t="s">
        <v>315</v>
      </c>
      <c r="E23" s="89">
        <v>212400</v>
      </c>
      <c r="F23" s="109">
        <v>42825</v>
      </c>
    </row>
    <row r="24" spans="1:6" ht="40.5" customHeight="1" x14ac:dyDescent="0.3">
      <c r="A24" s="144">
        <v>16</v>
      </c>
      <c r="B24" s="83" t="s">
        <v>317</v>
      </c>
      <c r="C24" s="81" t="s">
        <v>232</v>
      </c>
      <c r="D24" s="82" t="s">
        <v>319</v>
      </c>
      <c r="E24" s="89">
        <v>212400</v>
      </c>
      <c r="F24" s="109" t="s">
        <v>321</v>
      </c>
    </row>
    <row r="25" spans="1:6" ht="45" customHeight="1" x14ac:dyDescent="0.3">
      <c r="A25" s="145">
        <f>+A24+1</f>
        <v>17</v>
      </c>
      <c r="B25" s="83" t="s">
        <v>316</v>
      </c>
      <c r="C25" s="81" t="s">
        <v>232</v>
      </c>
      <c r="D25" s="82" t="s">
        <v>320</v>
      </c>
      <c r="E25" s="89">
        <v>212400</v>
      </c>
      <c r="F25" s="109">
        <v>42885</v>
      </c>
    </row>
    <row r="26" spans="1:6" ht="45" customHeight="1" x14ac:dyDescent="0.3">
      <c r="A26" s="145">
        <f t="shared" si="0"/>
        <v>18</v>
      </c>
      <c r="B26" s="83" t="s">
        <v>283</v>
      </c>
      <c r="C26" s="81" t="s">
        <v>124</v>
      </c>
      <c r="D26" s="86" t="s">
        <v>284</v>
      </c>
      <c r="E26" s="78">
        <v>23600</v>
      </c>
      <c r="F26" s="109">
        <v>42037</v>
      </c>
    </row>
    <row r="27" spans="1:6" ht="48" customHeight="1" x14ac:dyDescent="0.3">
      <c r="A27" s="144">
        <v>19</v>
      </c>
      <c r="B27" s="81" t="s">
        <v>432</v>
      </c>
      <c r="C27" s="81" t="s">
        <v>356</v>
      </c>
      <c r="D27" s="123" t="s">
        <v>431</v>
      </c>
      <c r="E27" s="89">
        <v>21983</v>
      </c>
      <c r="F27" s="124">
        <v>42968</v>
      </c>
    </row>
    <row r="28" spans="1:6" ht="50.25" customHeight="1" x14ac:dyDescent="0.3">
      <c r="A28" s="145">
        <f>+A27+1</f>
        <v>20</v>
      </c>
      <c r="B28" s="83" t="s">
        <v>394</v>
      </c>
      <c r="C28" s="81" t="s">
        <v>392</v>
      </c>
      <c r="D28" s="123" t="s">
        <v>393</v>
      </c>
      <c r="E28" s="89">
        <v>33900</v>
      </c>
      <c r="F28" s="124">
        <v>42948</v>
      </c>
    </row>
    <row r="29" spans="1:6" ht="45" customHeight="1" x14ac:dyDescent="0.3">
      <c r="A29" s="145">
        <f t="shared" si="0"/>
        <v>21</v>
      </c>
      <c r="B29" s="83" t="s">
        <v>299</v>
      </c>
      <c r="C29" s="81" t="s">
        <v>268</v>
      </c>
      <c r="D29" s="82" t="s">
        <v>298</v>
      </c>
      <c r="E29" s="89">
        <v>59000</v>
      </c>
      <c r="F29" s="109">
        <v>42565</v>
      </c>
    </row>
    <row r="30" spans="1:6" ht="39" customHeight="1" x14ac:dyDescent="0.3">
      <c r="A30" s="144">
        <v>22</v>
      </c>
      <c r="B30" s="83" t="s">
        <v>107</v>
      </c>
      <c r="C30" s="81" t="s">
        <v>64</v>
      </c>
      <c r="D30" s="86" t="s">
        <v>197</v>
      </c>
      <c r="E30" s="91">
        <v>35400</v>
      </c>
      <c r="F30" s="109">
        <v>42020</v>
      </c>
    </row>
    <row r="31" spans="1:6" ht="39" customHeight="1" x14ac:dyDescent="0.3">
      <c r="A31" s="145">
        <f>+A30+1</f>
        <v>23</v>
      </c>
      <c r="B31" s="83" t="s">
        <v>272</v>
      </c>
      <c r="C31" s="81" t="s">
        <v>64</v>
      </c>
      <c r="D31" s="86" t="s">
        <v>70</v>
      </c>
      <c r="E31" s="91">
        <v>35400</v>
      </c>
      <c r="F31" s="109">
        <v>42416</v>
      </c>
    </row>
    <row r="32" spans="1:6" ht="45" customHeight="1" x14ac:dyDescent="0.3">
      <c r="A32" s="145">
        <f t="shared" si="0"/>
        <v>24</v>
      </c>
      <c r="B32" s="85" t="s">
        <v>415</v>
      </c>
      <c r="C32" s="85" t="s">
        <v>413</v>
      </c>
      <c r="D32" s="123" t="s">
        <v>414</v>
      </c>
      <c r="E32" s="89">
        <v>169954.13</v>
      </c>
      <c r="F32" s="124"/>
    </row>
    <row r="33" spans="1:6" ht="80.25" customHeight="1" x14ac:dyDescent="0.3">
      <c r="A33" s="144">
        <v>25</v>
      </c>
      <c r="B33" s="83" t="s">
        <v>425</v>
      </c>
      <c r="C33" s="125" t="s">
        <v>423</v>
      </c>
      <c r="D33" s="123" t="s">
        <v>424</v>
      </c>
      <c r="E33" s="89">
        <v>39900</v>
      </c>
      <c r="F33" s="124">
        <v>42968</v>
      </c>
    </row>
    <row r="34" spans="1:6" ht="74.25" customHeight="1" x14ac:dyDescent="0.3">
      <c r="A34" s="145">
        <f>+A33+1</f>
        <v>26</v>
      </c>
      <c r="B34" s="83" t="s">
        <v>407</v>
      </c>
      <c r="C34" s="81" t="s">
        <v>359</v>
      </c>
      <c r="D34" s="123" t="s">
        <v>406</v>
      </c>
      <c r="E34" s="89">
        <v>42750</v>
      </c>
      <c r="F34" s="124">
        <v>42961</v>
      </c>
    </row>
    <row r="35" spans="1:6" ht="68.25" customHeight="1" x14ac:dyDescent="0.3">
      <c r="A35" s="145">
        <f t="shared" si="0"/>
        <v>27</v>
      </c>
      <c r="B35" s="114" t="s">
        <v>420</v>
      </c>
      <c r="C35" s="125" t="s">
        <v>381</v>
      </c>
      <c r="D35" s="123" t="s">
        <v>419</v>
      </c>
      <c r="E35" s="78">
        <v>664984.6</v>
      </c>
      <c r="F35" s="124">
        <v>42968</v>
      </c>
    </row>
    <row r="36" spans="1:6" ht="63.75" customHeight="1" x14ac:dyDescent="0.3">
      <c r="A36" s="144">
        <v>28</v>
      </c>
      <c r="B36" s="88" t="s">
        <v>430</v>
      </c>
      <c r="C36" s="125" t="s">
        <v>380</v>
      </c>
      <c r="D36" s="123" t="s">
        <v>429</v>
      </c>
      <c r="E36" s="89">
        <v>2875.65</v>
      </c>
      <c r="F36" s="124">
        <v>42968</v>
      </c>
    </row>
    <row r="37" spans="1:6" ht="63.75" customHeight="1" x14ac:dyDescent="0.3">
      <c r="A37" s="145">
        <f>+A36+1</f>
        <v>29</v>
      </c>
      <c r="B37" s="88" t="s">
        <v>412</v>
      </c>
      <c r="C37" s="81" t="s">
        <v>411</v>
      </c>
      <c r="D37" s="123" t="s">
        <v>417</v>
      </c>
      <c r="E37" s="89">
        <v>79100</v>
      </c>
      <c r="F37" s="124">
        <v>42962</v>
      </c>
    </row>
    <row r="38" spans="1:6" ht="63.75" customHeight="1" x14ac:dyDescent="0.3">
      <c r="A38" s="145">
        <f t="shared" si="0"/>
        <v>30</v>
      </c>
      <c r="B38" s="88" t="s">
        <v>416</v>
      </c>
      <c r="C38" s="81" t="s">
        <v>411</v>
      </c>
      <c r="D38" s="123" t="s">
        <v>418</v>
      </c>
      <c r="E38" s="89">
        <v>79100</v>
      </c>
      <c r="F38" s="124">
        <v>42965</v>
      </c>
    </row>
    <row r="39" spans="1:6" ht="63.75" customHeight="1" x14ac:dyDescent="0.3">
      <c r="A39" s="144">
        <v>31</v>
      </c>
      <c r="B39" s="83" t="s">
        <v>347</v>
      </c>
      <c r="C39" s="81" t="s">
        <v>312</v>
      </c>
      <c r="D39" s="82" t="s">
        <v>351</v>
      </c>
      <c r="E39" s="89">
        <v>82600</v>
      </c>
      <c r="F39" s="109">
        <v>42795</v>
      </c>
    </row>
    <row r="40" spans="1:6" ht="63.75" customHeight="1" x14ac:dyDescent="0.3">
      <c r="A40" s="145">
        <f>+A39+1</f>
        <v>32</v>
      </c>
      <c r="B40" s="83" t="s">
        <v>391</v>
      </c>
      <c r="C40" s="73" t="s">
        <v>303</v>
      </c>
      <c r="D40" s="123" t="s">
        <v>390</v>
      </c>
      <c r="E40" s="78">
        <v>950000</v>
      </c>
      <c r="F40" s="124">
        <v>42948</v>
      </c>
    </row>
    <row r="41" spans="1:6" ht="45" customHeight="1" x14ac:dyDescent="0.3">
      <c r="A41" s="145">
        <f t="shared" si="0"/>
        <v>33</v>
      </c>
      <c r="B41" s="83" t="s">
        <v>329</v>
      </c>
      <c r="C41" s="81" t="s">
        <v>330</v>
      </c>
      <c r="D41" s="86" t="s">
        <v>331</v>
      </c>
      <c r="E41" s="91">
        <v>23600</v>
      </c>
      <c r="F41" s="113">
        <v>2016</v>
      </c>
    </row>
    <row r="42" spans="1:6" ht="48.75" customHeight="1" x14ac:dyDescent="0.3">
      <c r="A42" s="144">
        <v>34</v>
      </c>
      <c r="B42" s="83" t="s">
        <v>206</v>
      </c>
      <c r="C42" s="81" t="s">
        <v>65</v>
      </c>
      <c r="D42" s="86" t="s">
        <v>207</v>
      </c>
      <c r="E42" s="91">
        <v>30000</v>
      </c>
      <c r="F42" s="109">
        <v>41817</v>
      </c>
    </row>
    <row r="43" spans="1:6" ht="48.75" customHeight="1" x14ac:dyDescent="0.3">
      <c r="A43" s="145">
        <f>+A42+1</f>
        <v>35</v>
      </c>
      <c r="B43" s="83" t="s">
        <v>208</v>
      </c>
      <c r="C43" s="81" t="s">
        <v>65</v>
      </c>
      <c r="D43" s="86" t="s">
        <v>209</v>
      </c>
      <c r="E43" s="91">
        <v>24152.54</v>
      </c>
      <c r="F43" s="109">
        <v>41847</v>
      </c>
    </row>
    <row r="44" spans="1:6" ht="48.75" customHeight="1" x14ac:dyDescent="0.3">
      <c r="A44" s="145">
        <f t="shared" si="0"/>
        <v>36</v>
      </c>
      <c r="B44" s="83" t="s">
        <v>63</v>
      </c>
      <c r="C44" s="81" t="s">
        <v>300</v>
      </c>
      <c r="D44" s="86" t="s">
        <v>241</v>
      </c>
      <c r="E44" s="89">
        <v>96760</v>
      </c>
      <c r="F44" s="109">
        <v>42438</v>
      </c>
    </row>
    <row r="45" spans="1:6" ht="48.75" customHeight="1" x14ac:dyDescent="0.3">
      <c r="A45" s="144">
        <v>37</v>
      </c>
      <c r="B45" s="83" t="s">
        <v>348</v>
      </c>
      <c r="C45" s="81" t="s">
        <v>349</v>
      </c>
      <c r="D45" s="86" t="s">
        <v>350</v>
      </c>
      <c r="E45" s="91">
        <v>134633.28</v>
      </c>
      <c r="F45" s="113">
        <v>2017</v>
      </c>
    </row>
    <row r="46" spans="1:6" ht="60" customHeight="1" x14ac:dyDescent="0.3">
      <c r="A46" s="145">
        <f>+A45+1</f>
        <v>38</v>
      </c>
      <c r="B46" s="81" t="s">
        <v>428</v>
      </c>
      <c r="C46" s="125" t="s">
        <v>426</v>
      </c>
      <c r="D46" s="123" t="s">
        <v>427</v>
      </c>
      <c r="E46" s="91">
        <v>54542.62</v>
      </c>
      <c r="F46" s="124">
        <v>42968</v>
      </c>
    </row>
    <row r="47" spans="1:6" ht="48.75" customHeight="1" x14ac:dyDescent="0.3">
      <c r="A47" s="145">
        <f t="shared" si="0"/>
        <v>39</v>
      </c>
      <c r="B47" s="83" t="s">
        <v>363</v>
      </c>
      <c r="C47" s="81" t="s">
        <v>364</v>
      </c>
      <c r="D47" s="86" t="s">
        <v>365</v>
      </c>
      <c r="E47" s="91">
        <v>56500</v>
      </c>
      <c r="F47" s="124">
        <v>42919</v>
      </c>
    </row>
    <row r="48" spans="1:6" ht="48.75" customHeight="1" x14ac:dyDescent="0.3">
      <c r="A48" s="144">
        <v>40</v>
      </c>
      <c r="B48" s="81" t="s">
        <v>437</v>
      </c>
      <c r="C48" s="81" t="s">
        <v>374</v>
      </c>
      <c r="D48" s="123" t="s">
        <v>436</v>
      </c>
      <c r="E48" s="91">
        <v>3900</v>
      </c>
      <c r="F48" s="124">
        <v>42970</v>
      </c>
    </row>
    <row r="49" spans="1:6" ht="48.75" customHeight="1" x14ac:dyDescent="0.3">
      <c r="A49" s="145">
        <f>+A48+1</f>
        <v>41</v>
      </c>
      <c r="B49" s="83" t="s">
        <v>262</v>
      </c>
      <c r="C49" s="81" t="s">
        <v>263</v>
      </c>
      <c r="D49" s="82" t="s">
        <v>264</v>
      </c>
      <c r="E49" s="89">
        <v>35400</v>
      </c>
      <c r="F49" s="109">
        <v>42510</v>
      </c>
    </row>
    <row r="50" spans="1:6" ht="48.75" customHeight="1" x14ac:dyDescent="0.3">
      <c r="A50" s="145">
        <f t="shared" si="0"/>
        <v>42</v>
      </c>
      <c r="B50" s="83" t="s">
        <v>324</v>
      </c>
      <c r="C50" s="81" t="s">
        <v>313</v>
      </c>
      <c r="D50" s="82" t="s">
        <v>326</v>
      </c>
      <c r="E50" s="89">
        <v>1770000</v>
      </c>
      <c r="F50" s="113">
        <v>2016</v>
      </c>
    </row>
    <row r="51" spans="1:6" ht="48.75" customHeight="1" x14ac:dyDescent="0.3">
      <c r="A51" s="144">
        <v>43</v>
      </c>
      <c r="B51" s="83" t="s">
        <v>325</v>
      </c>
      <c r="C51" s="81" t="s">
        <v>313</v>
      </c>
      <c r="D51" s="82" t="s">
        <v>327</v>
      </c>
      <c r="E51" s="89">
        <v>1770000</v>
      </c>
      <c r="F51" s="113">
        <v>2016</v>
      </c>
    </row>
    <row r="52" spans="1:6" ht="48.75" customHeight="1" x14ac:dyDescent="0.3">
      <c r="A52" s="145">
        <f>+A51+1</f>
        <v>44</v>
      </c>
      <c r="B52" s="83" t="s">
        <v>323</v>
      </c>
      <c r="C52" s="81" t="s">
        <v>313</v>
      </c>
      <c r="D52" s="82" t="s">
        <v>328</v>
      </c>
      <c r="E52" s="89">
        <v>1770000</v>
      </c>
      <c r="F52" s="113">
        <v>2016</v>
      </c>
    </row>
    <row r="53" spans="1:6" ht="48.75" customHeight="1" x14ac:dyDescent="0.3">
      <c r="A53" s="145">
        <f t="shared" si="0"/>
        <v>45</v>
      </c>
      <c r="B53" s="83" t="s">
        <v>440</v>
      </c>
      <c r="C53" s="81" t="s">
        <v>438</v>
      </c>
      <c r="D53" s="123" t="s">
        <v>439</v>
      </c>
      <c r="E53" s="89">
        <v>93815.21</v>
      </c>
      <c r="F53" s="124">
        <v>42969</v>
      </c>
    </row>
    <row r="54" spans="1:6" ht="48.75" customHeight="1" x14ac:dyDescent="0.3">
      <c r="A54" s="144">
        <v>46</v>
      </c>
      <c r="B54" s="83" t="s">
        <v>389</v>
      </c>
      <c r="C54" s="81" t="s">
        <v>387</v>
      </c>
      <c r="D54" s="115" t="s">
        <v>388</v>
      </c>
      <c r="E54" s="89">
        <v>6780</v>
      </c>
      <c r="F54" s="124">
        <v>42948</v>
      </c>
    </row>
    <row r="55" spans="1:6" ht="48.75" customHeight="1" x14ac:dyDescent="0.3">
      <c r="A55" s="145">
        <f>+A54+1</f>
        <v>47</v>
      </c>
      <c r="B55" s="83" t="s">
        <v>400</v>
      </c>
      <c r="C55" s="81" t="s">
        <v>398</v>
      </c>
      <c r="D55" s="123" t="s">
        <v>399</v>
      </c>
      <c r="E55" s="89">
        <v>472000</v>
      </c>
      <c r="F55" s="124">
        <v>42956</v>
      </c>
    </row>
    <row r="56" spans="1:6" ht="48.75" customHeight="1" x14ac:dyDescent="0.3">
      <c r="A56" s="145">
        <f t="shared" si="0"/>
        <v>48</v>
      </c>
      <c r="B56" s="88" t="s">
        <v>360</v>
      </c>
      <c r="C56" s="73" t="s">
        <v>361</v>
      </c>
      <c r="D56" s="74" t="s">
        <v>362</v>
      </c>
      <c r="E56" s="78">
        <v>74015</v>
      </c>
      <c r="F56" s="124">
        <v>42919</v>
      </c>
    </row>
    <row r="57" spans="1:6" ht="48.75" customHeight="1" x14ac:dyDescent="0.3">
      <c r="A57" s="144">
        <v>49</v>
      </c>
      <c r="B57" s="114" t="s">
        <v>402</v>
      </c>
      <c r="C57" s="73" t="s">
        <v>361</v>
      </c>
      <c r="D57" s="123" t="s">
        <v>401</v>
      </c>
      <c r="E57" s="78">
        <v>38420</v>
      </c>
      <c r="F57" s="124">
        <v>42958</v>
      </c>
    </row>
    <row r="58" spans="1:6" ht="31.5" customHeight="1" x14ac:dyDescent="0.3">
      <c r="A58" s="145">
        <f>+A57+1</f>
        <v>50</v>
      </c>
      <c r="B58" s="87" t="s">
        <v>294</v>
      </c>
      <c r="C58" s="81" t="s">
        <v>87</v>
      </c>
      <c r="D58" s="86" t="s">
        <v>382</v>
      </c>
      <c r="E58" s="89">
        <v>3108695.8</v>
      </c>
      <c r="F58" s="109">
        <v>42371</v>
      </c>
    </row>
    <row r="59" spans="1:6" ht="47.25" customHeight="1" x14ac:dyDescent="0.3">
      <c r="A59" s="145">
        <f t="shared" si="0"/>
        <v>51</v>
      </c>
      <c r="B59" s="83" t="s">
        <v>385</v>
      </c>
      <c r="C59" s="81" t="s">
        <v>384</v>
      </c>
      <c r="D59" s="116" t="s">
        <v>386</v>
      </c>
      <c r="E59" s="89">
        <v>22881.360000000001</v>
      </c>
      <c r="F59" s="109">
        <v>42948</v>
      </c>
    </row>
    <row r="60" spans="1:6" ht="47.25" customHeight="1" x14ac:dyDescent="0.3">
      <c r="A60" s="144">
        <v>52</v>
      </c>
      <c r="B60" s="83" t="s">
        <v>443</v>
      </c>
      <c r="C60" s="81" t="s">
        <v>441</v>
      </c>
      <c r="D60" s="123" t="s">
        <v>442</v>
      </c>
      <c r="E60" s="89">
        <v>100570</v>
      </c>
      <c r="F60" s="124">
        <v>42969</v>
      </c>
    </row>
    <row r="61" spans="1:6" ht="44.25" customHeight="1" x14ac:dyDescent="0.3">
      <c r="A61" s="145">
        <f>+A60+1</f>
        <v>53</v>
      </c>
      <c r="B61" s="83" t="s">
        <v>286</v>
      </c>
      <c r="C61" s="73" t="s">
        <v>281</v>
      </c>
      <c r="D61" s="74" t="s">
        <v>287</v>
      </c>
      <c r="E61" s="78">
        <v>237500</v>
      </c>
      <c r="F61" s="109">
        <v>42647</v>
      </c>
    </row>
    <row r="62" spans="1:6" ht="46.5" customHeight="1" x14ac:dyDescent="0.3">
      <c r="A62" s="145">
        <f t="shared" si="0"/>
        <v>54</v>
      </c>
      <c r="B62" s="83" t="s">
        <v>157</v>
      </c>
      <c r="C62" s="81" t="s">
        <v>167</v>
      </c>
      <c r="D62" s="82" t="s">
        <v>168</v>
      </c>
      <c r="E62" s="89">
        <v>1167587.1299999999</v>
      </c>
      <c r="F62" s="109">
        <v>41542</v>
      </c>
    </row>
    <row r="63" spans="1:6" ht="39" customHeight="1" x14ac:dyDescent="0.3">
      <c r="A63" s="144">
        <v>55</v>
      </c>
      <c r="B63" s="83" t="s">
        <v>127</v>
      </c>
      <c r="C63" s="81" t="s">
        <v>277</v>
      </c>
      <c r="D63" s="82" t="s">
        <v>332</v>
      </c>
      <c r="E63" s="89">
        <v>88500</v>
      </c>
      <c r="F63" s="113">
        <v>42625</v>
      </c>
    </row>
    <row r="64" spans="1:6" ht="44.25" customHeight="1" x14ac:dyDescent="0.3">
      <c r="A64" s="145">
        <f>+A63+1</f>
        <v>56</v>
      </c>
      <c r="B64" s="83" t="s">
        <v>276</v>
      </c>
      <c r="C64" s="81" t="s">
        <v>277</v>
      </c>
      <c r="D64" s="82" t="s">
        <v>333</v>
      </c>
      <c r="E64" s="89">
        <v>88500</v>
      </c>
      <c r="F64" s="113">
        <v>2016</v>
      </c>
    </row>
    <row r="65" spans="1:6" ht="39" customHeight="1" x14ac:dyDescent="0.3">
      <c r="A65" s="145">
        <f t="shared" si="0"/>
        <v>57</v>
      </c>
      <c r="B65" s="83" t="s">
        <v>335</v>
      </c>
      <c r="C65" s="81" t="s">
        <v>277</v>
      </c>
      <c r="D65" s="82" t="s">
        <v>345</v>
      </c>
      <c r="E65" s="126">
        <v>88500</v>
      </c>
      <c r="F65" s="127">
        <v>2016</v>
      </c>
    </row>
    <row r="66" spans="1:6" ht="44.25" customHeight="1" x14ac:dyDescent="0.3">
      <c r="A66" s="144">
        <v>58</v>
      </c>
      <c r="B66" s="83" t="s">
        <v>309</v>
      </c>
      <c r="C66" s="81" t="s">
        <v>277</v>
      </c>
      <c r="D66" s="82" t="s">
        <v>337</v>
      </c>
      <c r="E66" s="126">
        <v>88500</v>
      </c>
      <c r="F66" s="127">
        <v>2016</v>
      </c>
    </row>
    <row r="67" spans="1:6" ht="44.25" customHeight="1" x14ac:dyDescent="0.3">
      <c r="A67" s="145">
        <f>+A66+1</f>
        <v>59</v>
      </c>
      <c r="B67" s="83" t="s">
        <v>336</v>
      </c>
      <c r="C67" s="81" t="s">
        <v>277</v>
      </c>
      <c r="D67" s="82" t="s">
        <v>346</v>
      </c>
      <c r="E67" s="126">
        <v>88500</v>
      </c>
      <c r="F67" s="127">
        <v>2016</v>
      </c>
    </row>
    <row r="68" spans="1:6" ht="50.25" customHeight="1" x14ac:dyDescent="0.3">
      <c r="A68" s="145">
        <f t="shared" si="0"/>
        <v>60</v>
      </c>
      <c r="B68" s="83" t="s">
        <v>285</v>
      </c>
      <c r="C68" s="81" t="s">
        <v>86</v>
      </c>
      <c r="D68" s="82" t="s">
        <v>334</v>
      </c>
      <c r="E68" s="126">
        <v>88500</v>
      </c>
      <c r="F68" s="127">
        <v>2016</v>
      </c>
    </row>
    <row r="69" spans="1:6" ht="50.25" customHeight="1" x14ac:dyDescent="0.3">
      <c r="A69" s="144">
        <v>61</v>
      </c>
      <c r="B69" s="81" t="s">
        <v>435</v>
      </c>
      <c r="C69" s="74" t="s">
        <v>433</v>
      </c>
      <c r="D69" s="123" t="s">
        <v>434</v>
      </c>
      <c r="E69" s="126">
        <v>15749.82</v>
      </c>
      <c r="F69" s="124">
        <v>42968</v>
      </c>
    </row>
    <row r="70" spans="1:6" ht="30.75" x14ac:dyDescent="0.3">
      <c r="A70" s="145">
        <f>+A69+1</f>
        <v>62</v>
      </c>
      <c r="B70" s="83" t="s">
        <v>219</v>
      </c>
      <c r="C70" s="81" t="s">
        <v>220</v>
      </c>
      <c r="D70" s="82" t="s">
        <v>221</v>
      </c>
      <c r="E70" s="89">
        <v>23600</v>
      </c>
      <c r="F70" s="109"/>
    </row>
    <row r="71" spans="1:6" ht="48.75" customHeight="1" x14ac:dyDescent="0.3">
      <c r="A71" s="145">
        <f t="shared" si="0"/>
        <v>63</v>
      </c>
      <c r="B71" s="83" t="s">
        <v>366</v>
      </c>
      <c r="C71" s="81" t="s">
        <v>368</v>
      </c>
      <c r="D71" s="82" t="s">
        <v>367</v>
      </c>
      <c r="E71" s="89">
        <v>54000</v>
      </c>
      <c r="F71" s="124">
        <v>42923</v>
      </c>
    </row>
    <row r="72" spans="1:6" ht="60" customHeight="1" x14ac:dyDescent="0.3">
      <c r="A72" s="144">
        <v>64</v>
      </c>
      <c r="B72" s="88" t="s">
        <v>310</v>
      </c>
      <c r="C72" s="73" t="s">
        <v>305</v>
      </c>
      <c r="D72" s="74" t="s">
        <v>311</v>
      </c>
      <c r="E72" s="78">
        <v>21470</v>
      </c>
      <c r="F72" s="110">
        <v>42824</v>
      </c>
    </row>
    <row r="73" spans="1:6" ht="48" customHeight="1" x14ac:dyDescent="0.3">
      <c r="A73" s="145">
        <f>+A72+1</f>
        <v>65</v>
      </c>
      <c r="B73" s="114" t="s">
        <v>397</v>
      </c>
      <c r="C73" s="81" t="s">
        <v>395</v>
      </c>
      <c r="D73" s="123" t="s">
        <v>396</v>
      </c>
      <c r="E73" s="78">
        <v>129010</v>
      </c>
      <c r="F73" s="124">
        <v>42948</v>
      </c>
    </row>
    <row r="74" spans="1:6" ht="47.25" customHeight="1" x14ac:dyDescent="0.3">
      <c r="A74" s="145">
        <f t="shared" si="0"/>
        <v>66</v>
      </c>
      <c r="B74" s="83" t="s">
        <v>201</v>
      </c>
      <c r="C74" s="81" t="s">
        <v>202</v>
      </c>
      <c r="D74" s="86" t="s">
        <v>203</v>
      </c>
      <c r="E74" s="92">
        <v>118000</v>
      </c>
      <c r="F74" s="109">
        <v>42333</v>
      </c>
    </row>
    <row r="75" spans="1:6" ht="44.25" customHeight="1" x14ac:dyDescent="0.3">
      <c r="A75" s="144">
        <v>67</v>
      </c>
      <c r="B75" s="83" t="s">
        <v>198</v>
      </c>
      <c r="C75" s="81" t="s">
        <v>202</v>
      </c>
      <c r="D75" s="86" t="s">
        <v>204</v>
      </c>
      <c r="E75" s="91">
        <v>118000</v>
      </c>
      <c r="F75" s="109">
        <v>42302</v>
      </c>
    </row>
    <row r="76" spans="1:6" ht="31.5" customHeight="1" x14ac:dyDescent="0.3">
      <c r="A76" s="145">
        <f>+A75+1</f>
        <v>68</v>
      </c>
      <c r="B76" s="83" t="s">
        <v>296</v>
      </c>
      <c r="C76" s="81" t="s">
        <v>202</v>
      </c>
      <c r="D76" s="86" t="s">
        <v>205</v>
      </c>
      <c r="E76" s="92">
        <v>118000</v>
      </c>
      <c r="F76" s="109">
        <v>42063</v>
      </c>
    </row>
    <row r="77" spans="1:6" ht="45.75" customHeight="1" x14ac:dyDescent="0.3">
      <c r="A77" s="145">
        <f>+A76+1</f>
        <v>69</v>
      </c>
      <c r="B77" s="83" t="s">
        <v>273</v>
      </c>
      <c r="C77" s="81" t="s">
        <v>274</v>
      </c>
      <c r="D77" s="82" t="s">
        <v>275</v>
      </c>
      <c r="E77" s="89">
        <v>35400</v>
      </c>
      <c r="F77" s="109">
        <v>42643</v>
      </c>
    </row>
    <row r="78" spans="1:6" ht="55.5" customHeight="1" x14ac:dyDescent="0.3">
      <c r="A78" s="144">
        <v>70</v>
      </c>
      <c r="B78" s="83" t="s">
        <v>214</v>
      </c>
      <c r="C78" s="81" t="s">
        <v>60</v>
      </c>
      <c r="D78" s="86" t="s">
        <v>338</v>
      </c>
      <c r="E78" s="91">
        <v>29000</v>
      </c>
      <c r="F78" s="109">
        <v>40758</v>
      </c>
    </row>
    <row r="79" spans="1:6" ht="44.25" customHeight="1" x14ac:dyDescent="0.3">
      <c r="A79" s="145">
        <f>+A78+1</f>
        <v>71</v>
      </c>
      <c r="B79" s="83" t="s">
        <v>240</v>
      </c>
      <c r="C79" s="81" t="s">
        <v>229</v>
      </c>
      <c r="D79" s="86" t="s">
        <v>126</v>
      </c>
      <c r="E79" s="91">
        <v>59000</v>
      </c>
      <c r="F79" s="111"/>
    </row>
    <row r="80" spans="1:6" ht="44.25" customHeight="1" x14ac:dyDescent="0.3">
      <c r="A80" s="145">
        <f>+A79+1</f>
        <v>72</v>
      </c>
      <c r="B80" s="83" t="s">
        <v>248</v>
      </c>
      <c r="C80" s="81" t="s">
        <v>229</v>
      </c>
      <c r="D80" s="82" t="s">
        <v>270</v>
      </c>
      <c r="E80" s="89">
        <v>59000</v>
      </c>
      <c r="F80" s="109">
        <v>42490</v>
      </c>
    </row>
    <row r="81" spans="1:6" ht="44.25" customHeight="1" x14ac:dyDescent="0.3">
      <c r="A81" s="144">
        <v>73</v>
      </c>
      <c r="B81" s="83" t="s">
        <v>247</v>
      </c>
      <c r="C81" s="81" t="s">
        <v>229</v>
      </c>
      <c r="D81" s="82" t="s">
        <v>230</v>
      </c>
      <c r="E81" s="89">
        <v>59000</v>
      </c>
      <c r="F81" s="109">
        <v>42207</v>
      </c>
    </row>
    <row r="82" spans="1:6" ht="44.25" customHeight="1" x14ac:dyDescent="0.3">
      <c r="A82" s="145">
        <f>+A81+1</f>
        <v>74</v>
      </c>
      <c r="B82" s="83" t="s">
        <v>135</v>
      </c>
      <c r="C82" s="81" t="s">
        <v>229</v>
      </c>
      <c r="D82" s="82" t="s">
        <v>235</v>
      </c>
      <c r="E82" s="89">
        <v>59000</v>
      </c>
      <c r="F82" s="109">
        <v>42177</v>
      </c>
    </row>
    <row r="83" spans="1:6" ht="44.25" customHeight="1" x14ac:dyDescent="0.3">
      <c r="A83" s="145">
        <f>+A82+1</f>
        <v>75</v>
      </c>
      <c r="B83" s="83" t="s">
        <v>236</v>
      </c>
      <c r="C83" s="81" t="s">
        <v>229</v>
      </c>
      <c r="D83" s="82" t="s">
        <v>237</v>
      </c>
      <c r="E83" s="89">
        <v>59000</v>
      </c>
      <c r="F83" s="109">
        <v>42083</v>
      </c>
    </row>
    <row r="84" spans="1:6" ht="44.25" customHeight="1" x14ac:dyDescent="0.3">
      <c r="A84" s="144">
        <v>76</v>
      </c>
      <c r="B84" s="83" t="s">
        <v>233</v>
      </c>
      <c r="C84" s="81" t="s">
        <v>229</v>
      </c>
      <c r="D84" s="82" t="s">
        <v>234</v>
      </c>
      <c r="E84" s="89">
        <v>59000</v>
      </c>
      <c r="F84" s="109">
        <v>42024</v>
      </c>
    </row>
    <row r="85" spans="1:6" ht="44.25" customHeight="1" x14ac:dyDescent="0.3">
      <c r="A85" s="145">
        <f>+A84+1</f>
        <v>77</v>
      </c>
      <c r="B85" s="83" t="s">
        <v>295</v>
      </c>
      <c r="C85" s="81" t="s">
        <v>229</v>
      </c>
      <c r="D85" s="82" t="s">
        <v>269</v>
      </c>
      <c r="E85" s="89">
        <v>59000</v>
      </c>
      <c r="F85" s="109">
        <v>42552</v>
      </c>
    </row>
    <row r="86" spans="1:6" ht="62.25" customHeight="1" x14ac:dyDescent="0.3">
      <c r="A86" s="145">
        <f>+A85+1</f>
        <v>78</v>
      </c>
      <c r="B86" s="83" t="s">
        <v>453</v>
      </c>
      <c r="C86" s="81" t="s">
        <v>375</v>
      </c>
      <c r="D86" s="123" t="s">
        <v>446</v>
      </c>
      <c r="E86" s="89">
        <v>239406.77</v>
      </c>
      <c r="F86" s="124">
        <v>42977</v>
      </c>
    </row>
    <row r="87" spans="1:6" ht="44.25" customHeight="1" x14ac:dyDescent="0.3">
      <c r="A87" s="144">
        <v>79</v>
      </c>
      <c r="B87" s="83" t="s">
        <v>352</v>
      </c>
      <c r="C87" s="81" t="s">
        <v>353</v>
      </c>
      <c r="D87" s="82" t="s">
        <v>354</v>
      </c>
      <c r="E87" s="89">
        <v>55935</v>
      </c>
      <c r="F87" s="109"/>
    </row>
    <row r="88" spans="1:6" ht="44.25" customHeight="1" x14ac:dyDescent="0.3">
      <c r="A88" s="145">
        <f>+A87+1</f>
        <v>80</v>
      </c>
      <c r="B88" s="88" t="s">
        <v>306</v>
      </c>
      <c r="C88" s="73" t="s">
        <v>304</v>
      </c>
      <c r="D88" s="74" t="s">
        <v>307</v>
      </c>
      <c r="E88" s="78">
        <v>56500</v>
      </c>
      <c r="F88" s="110">
        <v>42801</v>
      </c>
    </row>
    <row r="89" spans="1:6" ht="44.25" customHeight="1" x14ac:dyDescent="0.3">
      <c r="A89" s="145">
        <f>+A88+1</f>
        <v>81</v>
      </c>
      <c r="B89" s="83" t="s">
        <v>136</v>
      </c>
      <c r="C89" s="81" t="s">
        <v>67</v>
      </c>
      <c r="D89" s="86" t="s">
        <v>125</v>
      </c>
      <c r="E89" s="91">
        <v>59000</v>
      </c>
      <c r="F89" s="111">
        <v>2015</v>
      </c>
    </row>
    <row r="90" spans="1:6" ht="44.25" customHeight="1" x14ac:dyDescent="0.3">
      <c r="A90" s="144">
        <v>82</v>
      </c>
      <c r="B90" s="83" t="s">
        <v>228</v>
      </c>
      <c r="C90" s="81" t="s">
        <v>123</v>
      </c>
      <c r="D90" s="82" t="s">
        <v>355</v>
      </c>
      <c r="E90" s="91">
        <v>169500</v>
      </c>
      <c r="F90" s="111">
        <v>2015</v>
      </c>
    </row>
    <row r="91" spans="1:6" ht="44.25" customHeight="1" x14ac:dyDescent="0.3">
      <c r="A91" s="145">
        <f>+A90+1</f>
        <v>83</v>
      </c>
      <c r="B91" s="83" t="s">
        <v>215</v>
      </c>
      <c r="C91" s="81" t="s">
        <v>123</v>
      </c>
      <c r="D91" s="82" t="s">
        <v>339</v>
      </c>
      <c r="E91" s="89">
        <v>177000</v>
      </c>
      <c r="F91" s="109">
        <v>42436</v>
      </c>
    </row>
    <row r="92" spans="1:6" ht="44.25" customHeight="1" x14ac:dyDescent="0.3">
      <c r="A92" s="145">
        <f>+A91+1</f>
        <v>84</v>
      </c>
      <c r="B92" s="83" t="s">
        <v>244</v>
      </c>
      <c r="C92" s="81" t="s">
        <v>199</v>
      </c>
      <c r="D92" s="82" t="s">
        <v>245</v>
      </c>
      <c r="E92" s="89">
        <v>94400</v>
      </c>
      <c r="F92" s="109">
        <v>42479</v>
      </c>
    </row>
    <row r="93" spans="1:6" ht="44.25" customHeight="1" x14ac:dyDescent="0.3">
      <c r="A93" s="144">
        <v>85</v>
      </c>
      <c r="B93" s="83" t="s">
        <v>200</v>
      </c>
      <c r="C93" s="81" t="s">
        <v>199</v>
      </c>
      <c r="D93" s="86" t="s">
        <v>210</v>
      </c>
      <c r="E93" s="92">
        <v>94400</v>
      </c>
      <c r="F93" s="109">
        <v>42398</v>
      </c>
    </row>
    <row r="94" spans="1:6" ht="44.25" customHeight="1" x14ac:dyDescent="0.3">
      <c r="A94" s="145">
        <f>+A93+1</f>
        <v>86</v>
      </c>
      <c r="B94" s="83" t="s">
        <v>308</v>
      </c>
      <c r="C94" s="81" t="s">
        <v>199</v>
      </c>
      <c r="D94" s="86" t="s">
        <v>342</v>
      </c>
      <c r="E94" s="92">
        <v>94400</v>
      </c>
      <c r="F94" s="113">
        <v>2016</v>
      </c>
    </row>
    <row r="95" spans="1:6" ht="44.25" customHeight="1" x14ac:dyDescent="0.3">
      <c r="A95" s="145">
        <f>+A94+1</f>
        <v>87</v>
      </c>
      <c r="B95" s="83" t="s">
        <v>340</v>
      </c>
      <c r="C95" s="81" t="s">
        <v>199</v>
      </c>
      <c r="D95" s="86" t="s">
        <v>343</v>
      </c>
      <c r="E95" s="92">
        <v>94400</v>
      </c>
      <c r="F95" s="113">
        <v>2016</v>
      </c>
    </row>
    <row r="96" spans="1:6" ht="44.25" customHeight="1" x14ac:dyDescent="0.3">
      <c r="A96" s="144">
        <v>88</v>
      </c>
      <c r="B96" s="83" t="s">
        <v>341</v>
      </c>
      <c r="C96" s="81" t="s">
        <v>199</v>
      </c>
      <c r="D96" s="86" t="s">
        <v>344</v>
      </c>
      <c r="E96" s="92">
        <v>94400</v>
      </c>
      <c r="F96" s="113">
        <v>2017</v>
      </c>
    </row>
    <row r="97" spans="1:6" ht="103.5" customHeight="1" x14ac:dyDescent="0.3">
      <c r="A97" s="145">
        <f>+A96+1</f>
        <v>89</v>
      </c>
      <c r="B97" s="81" t="s">
        <v>372</v>
      </c>
      <c r="C97" s="81" t="s">
        <v>373</v>
      </c>
      <c r="D97" s="86" t="s">
        <v>371</v>
      </c>
      <c r="E97" s="92">
        <v>22609.16</v>
      </c>
      <c r="F97" s="124">
        <v>42929</v>
      </c>
    </row>
    <row r="98" spans="1:6" ht="63.75" customHeight="1" x14ac:dyDescent="0.3">
      <c r="A98" s="145">
        <f>+A97+1</f>
        <v>90</v>
      </c>
      <c r="B98" s="81" t="s">
        <v>445</v>
      </c>
      <c r="C98" s="81" t="s">
        <v>373</v>
      </c>
      <c r="D98" s="123" t="s">
        <v>444</v>
      </c>
      <c r="E98" s="92">
        <v>22583.119999999999</v>
      </c>
      <c r="F98" s="124">
        <v>42977</v>
      </c>
    </row>
    <row r="99" spans="1:6" ht="44.25" customHeight="1" x14ac:dyDescent="0.3">
      <c r="A99" s="144">
        <v>91</v>
      </c>
      <c r="B99" s="83" t="s">
        <v>212</v>
      </c>
      <c r="C99" s="81" t="s">
        <v>66</v>
      </c>
      <c r="D99" s="86" t="s">
        <v>213</v>
      </c>
      <c r="E99" s="91">
        <v>82600</v>
      </c>
      <c r="F99" s="109">
        <v>42136</v>
      </c>
    </row>
    <row r="100" spans="1:6" ht="61.5" customHeight="1" x14ac:dyDescent="0.3">
      <c r="A100" s="145">
        <f>+A99+1</f>
        <v>92</v>
      </c>
      <c r="B100" s="81" t="s">
        <v>422</v>
      </c>
      <c r="C100" s="73" t="s">
        <v>376</v>
      </c>
      <c r="D100" s="74" t="s">
        <v>421</v>
      </c>
      <c r="E100" s="78">
        <v>138228.95000000001</v>
      </c>
      <c r="F100" s="124">
        <v>42968</v>
      </c>
    </row>
    <row r="101" spans="1:6" ht="49.5" customHeight="1" x14ac:dyDescent="0.25">
      <c r="A101" s="128"/>
      <c r="B101" s="129"/>
      <c r="C101" s="130"/>
      <c r="D101" s="130" t="s">
        <v>288</v>
      </c>
      <c r="E101" s="131">
        <f>SUM(E9:E100)</f>
        <v>20302089.289999999</v>
      </c>
      <c r="F101" s="132"/>
    </row>
    <row r="102" spans="1:6" x14ac:dyDescent="0.25">
      <c r="E102" s="76"/>
    </row>
    <row r="104" spans="1:6" ht="15" x14ac:dyDescent="0.25">
      <c r="B104" s="148" t="s">
        <v>265</v>
      </c>
      <c r="C104" s="148"/>
      <c r="D104" s="94" t="s">
        <v>267</v>
      </c>
      <c r="E104" s="95" t="s">
        <v>88</v>
      </c>
    </row>
    <row r="105" spans="1:6" ht="15" x14ac:dyDescent="0.25">
      <c r="B105" s="149" t="s">
        <v>266</v>
      </c>
      <c r="C105" s="149"/>
      <c r="D105" s="96" t="s">
        <v>9</v>
      </c>
      <c r="E105" s="97" t="s">
        <v>89</v>
      </c>
    </row>
    <row r="108" spans="1:6" x14ac:dyDescent="0.25">
      <c r="A108" s="1"/>
      <c r="C108" s="71"/>
      <c r="E108" s="76"/>
    </row>
    <row r="109" spans="1:6" x14ac:dyDescent="0.25">
      <c r="A109" s="1"/>
      <c r="C109" s="71"/>
      <c r="D109" s="50" t="s">
        <v>279</v>
      </c>
    </row>
    <row r="113" spans="4:5" x14ac:dyDescent="0.25">
      <c r="D113" s="133"/>
      <c r="E113" s="134"/>
    </row>
    <row r="114" spans="4:5" ht="15.75" x14ac:dyDescent="0.25">
      <c r="D114" s="135"/>
      <c r="E114" s="135"/>
    </row>
    <row r="115" spans="4:5" x14ac:dyDescent="0.25">
      <c r="D115" s="135"/>
      <c r="E115" s="134"/>
    </row>
    <row r="116" spans="4:5" x14ac:dyDescent="0.25">
      <c r="D116" s="136"/>
      <c r="E116" s="137"/>
    </row>
  </sheetData>
  <autoFilter ref="A8:F101">
    <sortState ref="A9:H157">
      <sortCondition ref="C18"/>
    </sortState>
  </autoFilter>
  <mergeCells count="5">
    <mergeCell ref="B104:C104"/>
    <mergeCell ref="B105:C105"/>
    <mergeCell ref="B2:G2"/>
    <mergeCell ref="B3:G3"/>
    <mergeCell ref="B4:G4"/>
  </mergeCells>
  <conditionalFormatting sqref="C2">
    <cfRule type="duplicateValues" dxfId="56" priority="197" stopIfTrue="1"/>
  </conditionalFormatting>
  <conditionalFormatting sqref="C3">
    <cfRule type="duplicateValues" dxfId="55" priority="196" stopIfTrue="1"/>
  </conditionalFormatting>
  <conditionalFormatting sqref="C4">
    <cfRule type="duplicateValues" dxfId="54" priority="195" stopIfTrue="1"/>
  </conditionalFormatting>
  <conditionalFormatting sqref="B110:B65536 B103:B107 B1:B26">
    <cfRule type="duplicateValues" dxfId="53" priority="190" stopIfTrue="1"/>
  </conditionalFormatting>
  <conditionalFormatting sqref="B103:B65536 B1:B26">
    <cfRule type="duplicateValues" dxfId="52" priority="184" stopIfTrue="1"/>
    <cfRule type="duplicateValues" dxfId="51" priority="185" stopIfTrue="1"/>
  </conditionalFormatting>
  <conditionalFormatting sqref="C8:E8 D9">
    <cfRule type="duplicateValues" dxfId="50" priority="2827" stopIfTrue="1"/>
  </conditionalFormatting>
  <conditionalFormatting sqref="C8:E8 D9">
    <cfRule type="duplicateValues" dxfId="49" priority="2828" stopIfTrue="1"/>
    <cfRule type="duplicateValues" dxfId="48" priority="2829" stopIfTrue="1"/>
  </conditionalFormatting>
  <conditionalFormatting sqref="B74">
    <cfRule type="duplicateValues" dxfId="47" priority="116" stopIfTrue="1"/>
  </conditionalFormatting>
  <conditionalFormatting sqref="B74">
    <cfRule type="duplicateValues" dxfId="46" priority="117" stopIfTrue="1"/>
    <cfRule type="duplicateValues" dxfId="45" priority="118" stopIfTrue="1"/>
  </conditionalFormatting>
  <conditionalFormatting sqref="B75">
    <cfRule type="duplicateValues" dxfId="44" priority="96" stopIfTrue="1"/>
  </conditionalFormatting>
  <conditionalFormatting sqref="B75">
    <cfRule type="duplicateValues" dxfId="43" priority="97" stopIfTrue="1"/>
    <cfRule type="duplicateValues" dxfId="42" priority="98" stopIfTrue="1"/>
  </conditionalFormatting>
  <conditionalFormatting sqref="B68:B69">
    <cfRule type="duplicateValues" dxfId="41" priority="84" stopIfTrue="1"/>
  </conditionalFormatting>
  <conditionalFormatting sqref="B68:B69">
    <cfRule type="duplicateValues" dxfId="40" priority="85" stopIfTrue="1"/>
    <cfRule type="duplicateValues" dxfId="39" priority="86" stopIfTrue="1"/>
  </conditionalFormatting>
  <conditionalFormatting sqref="B66:B67">
    <cfRule type="duplicateValues" dxfId="38" priority="80" stopIfTrue="1"/>
  </conditionalFormatting>
  <conditionalFormatting sqref="B66:B67">
    <cfRule type="duplicateValues" dxfId="37" priority="81" stopIfTrue="1"/>
    <cfRule type="duplicateValues" dxfId="36" priority="82" stopIfTrue="1"/>
  </conditionalFormatting>
  <conditionalFormatting sqref="B90">
    <cfRule type="duplicateValues" dxfId="35" priority="17" stopIfTrue="1"/>
  </conditionalFormatting>
  <conditionalFormatting sqref="B90">
    <cfRule type="duplicateValues" dxfId="34" priority="18" stopIfTrue="1"/>
    <cfRule type="duplicateValues" dxfId="33" priority="19" stopIfTrue="1"/>
  </conditionalFormatting>
  <conditionalFormatting sqref="B89:B90">
    <cfRule type="duplicateValues" dxfId="32" priority="20544" stopIfTrue="1"/>
  </conditionalFormatting>
  <conditionalFormatting sqref="B89:B90">
    <cfRule type="duplicateValues" dxfId="31" priority="20545" stopIfTrue="1"/>
    <cfRule type="duplicateValues" dxfId="30" priority="20546" stopIfTrue="1"/>
  </conditionalFormatting>
  <conditionalFormatting sqref="B27">
    <cfRule type="duplicateValues" dxfId="29" priority="21172" stopIfTrue="1"/>
  </conditionalFormatting>
  <conditionalFormatting sqref="B27">
    <cfRule type="duplicateValues" dxfId="28" priority="21173" stopIfTrue="1"/>
    <cfRule type="duplicateValues" dxfId="27" priority="21174" stopIfTrue="1"/>
  </conditionalFormatting>
  <conditionalFormatting sqref="B1:B1048576">
    <cfRule type="duplicateValues" dxfId="26" priority="21503" stopIfTrue="1"/>
  </conditionalFormatting>
  <conditionalFormatting sqref="B10:B13">
    <cfRule type="duplicateValues" dxfId="25" priority="22148" stopIfTrue="1"/>
  </conditionalFormatting>
  <conditionalFormatting sqref="B27:B32">
    <cfRule type="duplicateValues" dxfId="24" priority="22408" stopIfTrue="1"/>
  </conditionalFormatting>
  <conditionalFormatting sqref="B27:B32">
    <cfRule type="duplicateValues" dxfId="23" priority="22409" stopIfTrue="1"/>
    <cfRule type="duplicateValues" dxfId="22" priority="22410" stopIfTrue="1"/>
  </conditionalFormatting>
  <conditionalFormatting sqref="B33:B40">
    <cfRule type="duplicateValues" dxfId="21" priority="22463" stopIfTrue="1"/>
  </conditionalFormatting>
  <conditionalFormatting sqref="B33:B40">
    <cfRule type="duplicateValues" dxfId="20" priority="22465" stopIfTrue="1"/>
    <cfRule type="duplicateValues" dxfId="19" priority="22466" stopIfTrue="1"/>
  </conditionalFormatting>
  <conditionalFormatting sqref="B61:B62">
    <cfRule type="duplicateValues" dxfId="18" priority="22748" stopIfTrue="1"/>
  </conditionalFormatting>
  <conditionalFormatting sqref="B61:B62">
    <cfRule type="duplicateValues" dxfId="17" priority="22749" stopIfTrue="1"/>
    <cfRule type="duplicateValues" dxfId="16" priority="22750" stopIfTrue="1"/>
  </conditionalFormatting>
  <conditionalFormatting sqref="B71">
    <cfRule type="duplicateValues" dxfId="15" priority="22756" stopIfTrue="1"/>
  </conditionalFormatting>
  <conditionalFormatting sqref="B71">
    <cfRule type="duplicateValues" dxfId="14" priority="22757" stopIfTrue="1"/>
    <cfRule type="duplicateValues" dxfId="13" priority="22758" stopIfTrue="1"/>
  </conditionalFormatting>
  <conditionalFormatting sqref="B72:B73">
    <cfRule type="duplicateValues" dxfId="12" priority="22796" stopIfTrue="1"/>
  </conditionalFormatting>
  <conditionalFormatting sqref="B72:B73">
    <cfRule type="duplicateValues" dxfId="11" priority="22797" stopIfTrue="1"/>
    <cfRule type="duplicateValues" dxfId="10" priority="22798" stopIfTrue="1"/>
  </conditionalFormatting>
  <conditionalFormatting sqref="B79:B84">
    <cfRule type="duplicateValues" dxfId="9" priority="22862" stopIfTrue="1"/>
  </conditionalFormatting>
  <conditionalFormatting sqref="B79:B84">
    <cfRule type="duplicateValues" dxfId="8" priority="22863" stopIfTrue="1"/>
    <cfRule type="duplicateValues" dxfId="7" priority="22864" stopIfTrue="1"/>
  </conditionalFormatting>
  <conditionalFormatting sqref="B91:B100">
    <cfRule type="duplicateValues" dxfId="6" priority="22951" stopIfTrue="1"/>
  </conditionalFormatting>
  <conditionalFormatting sqref="B91:B100">
    <cfRule type="duplicateValues" dxfId="5" priority="22953" stopIfTrue="1"/>
    <cfRule type="duplicateValues" dxfId="4" priority="22954" stopIfTrue="1"/>
  </conditionalFormatting>
  <conditionalFormatting sqref="B101 B85:B88 B41:B60 B78">
    <cfRule type="duplicateValues" dxfId="3" priority="22988" stopIfTrue="1"/>
  </conditionalFormatting>
  <conditionalFormatting sqref="B101 B85:B88 B41:B60 B78">
    <cfRule type="duplicateValues" dxfId="2" priority="22992" stopIfTrue="1"/>
    <cfRule type="duplicateValues" dxfId="1" priority="22993" stopIfTrue="1"/>
  </conditionalFormatting>
  <conditionalFormatting sqref="A10:A11 A13:A14 A16:A17 A19:A20 A22:A23 A25:A26 A28:A29 A31:A32 A34:A35 A37:A38 A40:A41 A43:A44 A46:A47 A49:A50 A52:A53 A55:A56 A58:A59 A61:A62 A64:A65 A67:A68 A70:A71 A73:A74 A76:A77 A79:A80 A82:A83 A85:A86 A88:A89 A91:A92 A94:A95 A97:A98 A100:A101">
    <cfRule type="duplicateValues" dxfId="0" priority="23000" stopIfTrue="1"/>
  </conditionalFormatting>
  <printOptions horizontalCentered="1"/>
  <pageMargins left="1.25" right="0.25" top="0.75" bottom="0.75" header="0.3" footer="0.3"/>
  <pageSetup paperSize="5" scale="69" fitToHeight="0" orientation="landscape" r:id="rId1"/>
  <rowBreaks count="5" manualBreakCount="5">
    <brk id="19" max="7" man="1"/>
    <brk id="28" max="7" man="1"/>
    <brk id="35" max="7" man="1"/>
    <brk id="48" max="7" man="1"/>
    <brk id="8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topLeftCell="A4" zoomScaleNormal="100" workbookViewId="0">
      <selection activeCell="F16" sqref="F16"/>
    </sheetView>
  </sheetViews>
  <sheetFormatPr baseColWidth="10" defaultRowHeight="15" x14ac:dyDescent="0.25"/>
  <cols>
    <col min="1" max="1" width="31.28515625" bestFit="1" customWidth="1"/>
    <col min="2" max="2" width="16.5703125" customWidth="1"/>
    <col min="4" max="4" width="16.42578125" customWidth="1"/>
    <col min="5" max="5" width="15.140625" bestFit="1" customWidth="1"/>
    <col min="6" max="6" width="22.7109375" customWidth="1"/>
    <col min="7" max="7" width="11.42578125" hidden="1" customWidth="1"/>
    <col min="8" max="8" width="15.140625" bestFit="1" customWidth="1"/>
  </cols>
  <sheetData>
    <row r="1" spans="1:8" x14ac:dyDescent="0.25">
      <c r="A1" s="151" t="s">
        <v>297</v>
      </c>
      <c r="B1" s="151"/>
      <c r="C1" s="151"/>
    </row>
    <row r="5" spans="1:8" x14ac:dyDescent="0.25">
      <c r="A5" s="151" t="s">
        <v>249</v>
      </c>
      <c r="B5" s="151"/>
      <c r="C5" s="151"/>
    </row>
    <row r="6" spans="1:8" x14ac:dyDescent="0.25">
      <c r="A6" s="151" t="s">
        <v>383</v>
      </c>
      <c r="B6" s="151"/>
      <c r="C6" s="151"/>
    </row>
    <row r="7" spans="1:8" x14ac:dyDescent="0.25">
      <c r="A7" s="151" t="s">
        <v>250</v>
      </c>
      <c r="B7" s="151"/>
      <c r="C7" s="151"/>
    </row>
    <row r="8" spans="1:8" x14ac:dyDescent="0.25">
      <c r="A8" s="55"/>
      <c r="B8" s="55"/>
      <c r="C8" s="55"/>
      <c r="F8" s="61"/>
    </row>
    <row r="9" spans="1:8" x14ac:dyDescent="0.25">
      <c r="A9" s="55"/>
      <c r="B9" s="55"/>
      <c r="C9" s="55"/>
    </row>
    <row r="10" spans="1:8" ht="18.75" x14ac:dyDescent="0.3">
      <c r="A10" s="48" t="s">
        <v>251</v>
      </c>
      <c r="B10" s="48" t="s">
        <v>252</v>
      </c>
      <c r="C10" s="48" t="s">
        <v>253</v>
      </c>
      <c r="E10" s="61"/>
    </row>
    <row r="11" spans="1:8" ht="24" customHeight="1" x14ac:dyDescent="0.25">
      <c r="A11" s="56" t="s">
        <v>254</v>
      </c>
      <c r="B11" s="121">
        <v>11287000.49</v>
      </c>
      <c r="C11" s="49">
        <f>(B11/B15)*100%</f>
        <v>0.13418549242718175</v>
      </c>
      <c r="D11" s="61"/>
      <c r="F11" s="59"/>
    </row>
    <row r="12" spans="1:8" ht="27" customHeight="1" x14ac:dyDescent="0.25">
      <c r="A12" s="56" t="s">
        <v>255</v>
      </c>
      <c r="B12" s="57">
        <v>1127550.57</v>
      </c>
      <c r="C12" s="49">
        <f>(B12/B15)*100%</f>
        <v>1.3404883662940239E-2</v>
      </c>
      <c r="D12" s="61"/>
      <c r="F12" s="60"/>
    </row>
    <row r="13" spans="1:8" ht="27" customHeight="1" x14ac:dyDescent="0.25">
      <c r="A13" s="56" t="s">
        <v>256</v>
      </c>
      <c r="B13" s="57">
        <v>602288.49</v>
      </c>
      <c r="C13" s="49">
        <f>(B13/B15)*100%</f>
        <v>7.1603060251017783E-3</v>
      </c>
      <c r="D13" s="61"/>
    </row>
    <row r="14" spans="1:8" ht="25.5" customHeight="1" x14ac:dyDescent="0.25">
      <c r="A14" s="56" t="s">
        <v>257</v>
      </c>
      <c r="B14" s="93">
        <v>71098069.489999995</v>
      </c>
      <c r="C14" s="49">
        <f>(B14/B15)*100%</f>
        <v>0.84524931788477631</v>
      </c>
      <c r="D14" s="61"/>
      <c r="E14" s="61"/>
      <c r="F14" s="61"/>
      <c r="H14" s="61"/>
    </row>
    <row r="15" spans="1:8" ht="21" customHeight="1" x14ac:dyDescent="0.25">
      <c r="A15" s="56" t="s">
        <v>258</v>
      </c>
      <c r="B15" s="58">
        <f>B11+B12+B13+B14</f>
        <v>84114909.039999992</v>
      </c>
      <c r="C15" s="49">
        <f>(B15/B15)*100%</f>
        <v>1</v>
      </c>
      <c r="D15" s="61"/>
      <c r="E15" s="61"/>
    </row>
    <row r="16" spans="1:8" x14ac:dyDescent="0.25">
      <c r="D16" s="61"/>
      <c r="F16" s="59"/>
    </row>
    <row r="17" spans="4:6" x14ac:dyDescent="0.25">
      <c r="D17" s="61"/>
    </row>
    <row r="22" spans="4:6" ht="15.75" x14ac:dyDescent="0.25">
      <c r="F22" s="138"/>
    </row>
    <row r="23" spans="4:6" x14ac:dyDescent="0.25">
      <c r="F23" s="59"/>
    </row>
  </sheetData>
  <mergeCells count="4">
    <mergeCell ref="A1:C1"/>
    <mergeCell ref="A5:C5"/>
    <mergeCell ref="A6:C6"/>
    <mergeCell ref="A7:C7"/>
  </mergeCells>
  <printOptions horizontalCentered="1" verticalCentered="1"/>
  <pageMargins left="2.1141732279999998" right="0.70866141732283505" top="0.15748031496063" bottom="0.74803149606299202" header="0.31496062992126" footer="0.31496062992126"/>
  <pageSetup paperSize="9" scale="9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ctas. x pagar al 16-08-12</vt:lpstr>
      <vt:lpstr>Cuentas por Pagar AGOSTO-2017</vt:lpstr>
      <vt:lpstr>ANALISIS POR ANTIGUEDAD</vt:lpstr>
      <vt:lpstr>'ANALISIS POR ANTIGUEDAD'!Área_de_impresión</vt:lpstr>
      <vt:lpstr>'ctas. x pagar al 16-08-12'!Área_de_impresión</vt:lpstr>
      <vt:lpstr>'Cuentas por Pagar AGOSTO-2017'!Área_de_impresión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2017-09-19T18:21:26Z</cp:lastPrinted>
  <dcterms:created xsi:type="dcterms:W3CDTF">2013-07-09T17:31:14Z</dcterms:created>
  <dcterms:modified xsi:type="dcterms:W3CDTF">2017-09-20T01:16:58Z</dcterms:modified>
</cp:coreProperties>
</file>