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172.16.16.30\Direccion Financiera\Contabilidad\LIBRE ACCESO\PAGINA WEB 2024\SEPTIEMBRE 2024\"/>
    </mc:Choice>
  </mc:AlternateContent>
  <xr:revisionPtr revIDLastSave="0" documentId="13_ncr:1_{4CBEEF2A-B14D-423B-905C-78A7480BDA17}" xr6:coauthVersionLast="47" xr6:coauthVersionMax="47" xr10:uidLastSave="{00000000-0000-0000-0000-000000000000}"/>
  <bookViews>
    <workbookView xWindow="-120" yWindow="-120" windowWidth="21840" windowHeight="13140" activeTab="1" xr2:uid="{163C4985-32B9-45F8-A674-78776DCE771C}"/>
  </bookViews>
  <sheets>
    <sheet name="Cuentas pagadas en Sept. 2024" sheetId="19" r:id="rId1"/>
    <sheet name="Cuentas por pagar Sept. 2024" sheetId="20" r:id="rId2"/>
  </sheets>
  <definedNames>
    <definedName name="_xlnm.Print_Area" localSheetId="0">'Cuentas pagadas en Sept. 2024'!$A$1:$J$29</definedName>
    <definedName name="_xlnm.Print_Area" localSheetId="1">'Cuentas por pagar Sept. 2024'!$A$1:$I$28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0" i="20" l="1"/>
  <c r="H19" i="20" l="1"/>
  <c r="G20" i="20"/>
  <c r="H18" i="20" l="1"/>
  <c r="H17" i="20"/>
  <c r="H16" i="20"/>
  <c r="H15" i="20"/>
  <c r="H14" i="20"/>
  <c r="H13" i="20"/>
  <c r="H12" i="20"/>
  <c r="H21" i="19"/>
  <c r="F21" i="19"/>
  <c r="I20" i="19"/>
  <c r="I19" i="19"/>
  <c r="I18" i="19"/>
  <c r="I17" i="19"/>
  <c r="I16" i="19"/>
  <c r="I15" i="19"/>
  <c r="I14" i="19"/>
  <c r="I13" i="19"/>
  <c r="I12" i="19"/>
  <c r="H20" i="20" l="1"/>
  <c r="I21" i="19"/>
</calcChain>
</file>

<file path=xl/sharedStrings.xml><?xml version="1.0" encoding="utf-8"?>
<sst xmlns="http://schemas.openxmlformats.org/spreadsheetml/2006/main" count="154" uniqueCount="114">
  <si>
    <t>MINISTERIO DE HACIENDA</t>
  </si>
  <si>
    <t>ADMINISTRACION LOTERIA NACIONAL</t>
  </si>
  <si>
    <t>DEPARTAMENTO DE CONTABILIDAD</t>
  </si>
  <si>
    <t xml:space="preserve"> Proveedor</t>
  </si>
  <si>
    <t>Concepto</t>
  </si>
  <si>
    <t>No. de Factura (Gubernamental)</t>
  </si>
  <si>
    <t>Fecha  de Emision Factura</t>
  </si>
  <si>
    <t>Fecha Fin de Factura</t>
  </si>
  <si>
    <t>Monto  Facturado de la deuda</t>
  </si>
  <si>
    <t>Monto Pagado a la fecha</t>
  </si>
  <si>
    <t xml:space="preserve">Monto Pendiente </t>
  </si>
  <si>
    <t>Estado (completo, pendiente y atrasado)</t>
  </si>
  <si>
    <t>RD$</t>
  </si>
  <si>
    <t>____________________________________</t>
  </si>
  <si>
    <t>Nataly Paniagua de  Rosario</t>
  </si>
  <si>
    <t>Gizel A. Rivera Soto</t>
  </si>
  <si>
    <t>Directora Financiera</t>
  </si>
  <si>
    <t>Encargada de Contabilidad</t>
  </si>
  <si>
    <t xml:space="preserve">                           ____________________________________</t>
  </si>
  <si>
    <t>Fecha de Pago</t>
  </si>
  <si>
    <t>DALA SOLUCIONES SRL</t>
  </si>
  <si>
    <t>CORPORACION ESTATAL DE RADIO Y TELEVISION (CERTEV)</t>
  </si>
  <si>
    <t>OFICINA GUBERNAMENTAL DE TECNOLOGIA DE LA INFORMACION (OGTIC)</t>
  </si>
  <si>
    <t>SEGURO NACIONAL DE SALUD       ( SENASA )</t>
  </si>
  <si>
    <t>27/08/2024</t>
  </si>
  <si>
    <t>ADQUISICIÓN DE 319 LONCHERAS SERIGRAFIADAS CON LOGO INSTITUCIONAL, PARA OBSEQUIO POR MOTIVO DEL DIA DE LOS PADRE 2024. NCF: B1500000363. ORDEN NO. 2024-00049.</t>
  </si>
  <si>
    <t>B1500000363</t>
  </si>
  <si>
    <t>EKATEX C, SRL</t>
  </si>
  <si>
    <t>27/07/2024</t>
  </si>
  <si>
    <t>PAGO DE FACTURA NCF: B1500000251 POR ADQUISICIÓN SERVICIOS DE ALQUILER DE DOS (2) CAMIONES CERRADOS CAMA LARGA, UTILIZADOS EN EL TRASLADO DEL DESCARGO OFICIAL DE LOS ACTIVOS EN DESUSOS DE LA INST. ORDEN NO. 2024-00043.</t>
  </si>
  <si>
    <t>TRANSOLUTION JR SRL</t>
  </si>
  <si>
    <t>B1500000251</t>
  </si>
  <si>
    <t>ALQUILER DEL ESPACIO QUE OCUPA ESTA INSTITUCIÓN EN EL DATA CENTER DEL ESTADO DOMINICANO, NCF: B1500003166. CORRESPONDIENTE AL MES DE JULIO, 2024. ATENDIENDO A LO ESTABLECIDO EN EL CONTRATO EN FECHA 28/11/2022.</t>
  </si>
  <si>
    <t>B1500003166</t>
  </si>
  <si>
    <t>16/07/20244</t>
  </si>
  <si>
    <t>24/08/2024</t>
  </si>
  <si>
    <t>ADQUISICIÓN DE 230 FARDOS PAPEL JUMBO FAMILIA X-TRA 4/1, PARA SER UTILIZADOS EN LA INSTITUCIÓN. NCF: B1500004317. ORDEN NO. 2024-00044.</t>
  </si>
  <si>
    <t>GTG INDUSTRIAL, SRL</t>
  </si>
  <si>
    <t>B1500004317</t>
  </si>
  <si>
    <t>25/07/2024</t>
  </si>
  <si>
    <t>PAGO ARRENDAMIENTO ESPACIO PARA TRANSMISIÓN DE LOS SORTEOS DE LA INST. NCF: B1500009266, CUOTA 5/6 FACTURA NO.38590, PERIODO DEL 01 AL 31 DE JULIO 2024. ATENDIENDO LO ESTABLECIDO EN EL CONTRATO FIRMADO EN LA FECHA 29/02/2024.</t>
  </si>
  <si>
    <t xml:space="preserve"> B1500009266</t>
  </si>
  <si>
    <t>05/07/2024</t>
  </si>
  <si>
    <t>ADQUISICIÓN DE MATERIALES, PARA SER UTILIZADOS EN EL DEPARTAMENTO DE IMPRENTA DE LA INSTITUCIÓN. NCF: B1500000210. ORDEN NO. 2024-00051.</t>
  </si>
  <si>
    <t>SUPLIORME SRL</t>
  </si>
  <si>
    <t xml:space="preserve"> B1500000210</t>
  </si>
  <si>
    <t>01/08/2024</t>
  </si>
  <si>
    <t>03/09/2024</t>
  </si>
  <si>
    <t>PAGO FACTURA NCF: B1500000005 POR ADQUISICIÓN DE MATERIALES, PARA REALIZAR LAS CONEXIONES DE LOS ASCENSORES Y LAS OFICINAS ADMINISTRATIVAS A LA PLANTA ELÉCTRICA DEL SALÓN DE SORTEOS DE LA INSTITUCIÓN, ORDEN NO.2024-00047.</t>
  </si>
  <si>
    <t>B1500000005</t>
  </si>
  <si>
    <t>PAGO FACTURA NO.00190141 NCF: B1500012307 POR PAGO DE SERVICIOS DE PLANES COMPLEMENTARIOS DE SALUD, EN PÓLIZA NO. 24144, CORRESPONDIENTE A EMPLEADOS DE LA INSTITUCIÓN CON COBERTURA DESDE EL 01 AL 31 DE AGOSTO 2024.</t>
  </si>
  <si>
    <t>B1500012307</t>
  </si>
  <si>
    <t>15/08/2024</t>
  </si>
  <si>
    <t>05/09/2024</t>
  </si>
  <si>
    <t>CI COMUNICACION INTEGRAL</t>
  </si>
  <si>
    <t>PAGO FACTURA NCF: B1500000061 POR CONTRATACIÓN PROGRAMA DE CAPACITACIÓN: CURSO DE COMPTIA  A+ (08 PARTICIPANTES), PARA COLABORADORES DE LA UNIDAD DE TECNOLOGÍA DE LA INFORMACIÓN Y COMUNICACIÓN (TIC) DE LA INSTITUCIÓN, ORDEN NO. 2024-00016</t>
  </si>
  <si>
    <t xml:space="preserve"> B1500000061</t>
  </si>
  <si>
    <t>06/09/2024</t>
  </si>
  <si>
    <t>24/07/2024</t>
  </si>
  <si>
    <t>23/08/2024</t>
  </si>
  <si>
    <t xml:space="preserve">                          Relación de Estado de cuenta pagadas a suplidores  al 30 del mes de Septiembre 2024</t>
  </si>
  <si>
    <t>Total para septiembre 2024</t>
  </si>
  <si>
    <t xml:space="preserve">                         Relación de Estado de cuenta suplidores  al 30 del mes de Septiembre 2024</t>
  </si>
  <si>
    <t>04/09/2024</t>
  </si>
  <si>
    <t>02/09/2024</t>
  </si>
  <si>
    <t>27/09/2024</t>
  </si>
  <si>
    <t xml:space="preserve">PAGADA      Libramiento 1052-1  </t>
  </si>
  <si>
    <t xml:space="preserve">PAGADA      Libramiento 1056-1 </t>
  </si>
  <si>
    <t xml:space="preserve">PAGADA      Libramiento 1058-1 </t>
  </si>
  <si>
    <t xml:space="preserve">PAGADA      Libramiento 1066-1  </t>
  </si>
  <si>
    <t xml:space="preserve">PAGADA      Libramiento 1092-1 </t>
  </si>
  <si>
    <t xml:space="preserve">PAGADA      Libramiento 1094-1 </t>
  </si>
  <si>
    <t xml:space="preserve">PAGADA      Libramiento 1110-1 </t>
  </si>
  <si>
    <t>PAGADA      Libramiento 1108-1</t>
  </si>
  <si>
    <t>PAGADA LIB.1216-1      Libramiento 1044-1  NULO</t>
  </si>
  <si>
    <t>ULTIMO PAGO POR SERVICIO DE CONECTIVIDAD OGTICLOUD EN EL DATA CENTER DEL ESTADO DOMINICANO, FACTURAS NCF: B1500003251, CORRESPONDIENTE AL MES DE AGOSTO  2024, ATENDIENDO A LO ESTABLECIDO EN EL CONTRATO FIRMADO EN LA FECHA 28/11/2022.</t>
  </si>
  <si>
    <t>B1500003251</t>
  </si>
  <si>
    <t>OFICINA GUBERNAMENTAL DE TECNOLOGIA DE LA INFORMACION Y COMUNICACION</t>
  </si>
  <si>
    <t>02/10/2024</t>
  </si>
  <si>
    <t xml:space="preserve">PENDIENTE Libramiento 1225-1 </t>
  </si>
  <si>
    <t xml:space="preserve">
ULTIMO PAGO ALQUILER DEL ESPACIO QUE OCUPA ESTA INSTITUCIÓN EN EL DATA CENTER DEL ESTADO DOMINICANO, NCF: B1500003250. CORRESPONDIENTE AL MES DE AGOSTO 2024. ATENDIENDO A LO ESTABLECIDO EN EL CONTRATO EN FECHA 28/11/2022.</t>
  </si>
  <si>
    <t>B1500003250</t>
  </si>
  <si>
    <t xml:space="preserve">PENDIENTE Libramiento 1228-1 </t>
  </si>
  <si>
    <t>ALQUILER DE 2 IMPRESORAS MONOCROMÁTICAS, PARA SER UTILIZADAS EN LA DIRECCIÓN DE PRODUCCIÓN, POR PERIODO DE UN AÑO (1), NCF: B1500000797, CORRESPONDIENTE AL MES DE JULIO 2024. PAGO 7/12. ORDEN NO.2023-00072.</t>
  </si>
  <si>
    <t xml:space="preserve"> B1500000797</t>
  </si>
  <si>
    <t xml:space="preserve">PENDIENTE Libramiento 1243-1 </t>
  </si>
  <si>
    <t>ALQUILER DE IMPRESORA FULL COLOR, PARA SER UTILIZADA EN LA DIR. DE PRODUCCIÓN DE LA INST. POR PERIODO DE 1 AÑO, CORRESP. DE 15/08/2024 HASTA EL 16/09/2024. CUOTA 5/12. NCF: E450000000366. ORDEN NO. 2024-00023.</t>
  </si>
  <si>
    <t>E450000000366</t>
  </si>
  <si>
    <t>10/10/2024</t>
  </si>
  <si>
    <t xml:space="preserve">PENDIENTE Libramiento 1251-1 </t>
  </si>
  <si>
    <t>ADQUISICIÓN ESPIRALES CONTINUO Y TRADICIONAL, PARA SER UTILIZADOS POR EL DEPARTAMENTO DE IMPRESOS DE LA INSTITUCIÓN. NCF: B1500000214. ORDEN NO. 2024-00060.</t>
  </si>
  <si>
    <t>B1500000214</t>
  </si>
  <si>
    <t>11/10/2024</t>
  </si>
  <si>
    <t xml:space="preserve">PENDIENTE Libramiento 1253-1 </t>
  </si>
  <si>
    <t>SERVICIO DE FISCALIZACIÓN DE LOS SORTEOS DIARIOS (TARDE/NOCHE) DE LA INST. CORRESPONDIENTE AL PERIODO DESDE EL 11/08/2024 HASTA EL 11/09/2024, CUOTA 11/12. NCF: B1500000240.</t>
  </si>
  <si>
    <t>B1500000240</t>
  </si>
  <si>
    <t>COLEGIO DOMINICANO DE CONTADORES, INC (CODOCON)</t>
  </si>
  <si>
    <t>12/10/2024</t>
  </si>
  <si>
    <t xml:space="preserve">PENDIENTE Libramiento 1267-1 </t>
  </si>
  <si>
    <t>ADQUISICIÓN DE CONFECCIÓN DE UNIFORMES, PARA LA COMISIÓN DE ÉTICA (CIGN) DE LA INSTITUCIÓN. NCF: B1500000299. ORDEN NO. 2024-00061.</t>
  </si>
  <si>
    <t>B1500000299</t>
  </si>
  <si>
    <t>PENDIENTE Libramiento 1269-1</t>
  </si>
  <si>
    <t>ICU SOLUCIONES EMPRESARIALES, SRL</t>
  </si>
  <si>
    <t>03/10/2024</t>
  </si>
  <si>
    <t>COPY SOLUTIONS INTERNATIONAL, S A</t>
  </si>
  <si>
    <t>SUPLIORME, SRL</t>
  </si>
  <si>
    <t>NJCJ SUPLIDORES, SRL</t>
  </si>
  <si>
    <t>ALQUILER DE 2 IMPRESORAS MONOCROMÁTICAS, PARA SER UTILIZADAS EN LA DIRECCIÓN DE PRODUCCIÓN, POR UN PERIODO DE UN AÑO (1), NCF: B1500000805, CORRESPONDIENTE AL MES DE AGOSTO 2024. PAGO 8/12. ORDEN NO.2023-00072.</t>
  </si>
  <si>
    <t>B1500000805</t>
  </si>
  <si>
    <t>PENDIENTE Libramiento 1273-1</t>
  </si>
  <si>
    <t>18/09/2024</t>
  </si>
  <si>
    <t>17/09/2024</t>
  </si>
  <si>
    <t>25/09/2024</t>
  </si>
  <si>
    <t>26/09/2024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</si>
</sst>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8" x14ac:knownFonts="1">
    <font>
      <sz val="11"/>
      <color theme="1"/>
      <name val="Calibri"/>
      <family val="2"/>
      <scheme val="minor"/>
    </font>
    <font>
      <sz val="11"/>
      <color theme="1"/>
      <name val="Calibri"/>
      <family val="2"/>
      <scheme val="minor"/>
    </font>
    <font>
      <b/>
      <sz val="18"/>
      <color theme="1"/>
      <name val="Times New Roman"/>
      <family val="1"/>
    </font>
    <font>
      <sz val="11"/>
      <color theme="1"/>
      <name val="Times New Roman"/>
      <family val="1"/>
    </font>
    <font>
      <b/>
      <sz val="14"/>
      <color theme="1"/>
      <name val="Times New Roman"/>
      <family val="1"/>
    </font>
    <font>
      <b/>
      <sz val="12"/>
      <color theme="1"/>
      <name val="Times New Roman"/>
      <family val="1"/>
    </font>
    <font>
      <sz val="12"/>
      <color theme="1"/>
      <name val="Times New Roman"/>
      <family val="1"/>
    </font>
    <font>
      <sz val="12"/>
      <name val="Times New Roman"/>
      <family val="1"/>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58">
    <xf numFmtId="0" fontId="0" fillId="0" borderId="0" xfId="0"/>
    <xf numFmtId="0" fontId="0" fillId="0" borderId="0" xfId="0" applyAlignment="1">
      <alignment wrapText="1"/>
    </xf>
    <xf numFmtId="43" fontId="0" fillId="0" borderId="0" xfId="1" applyFont="1" applyAlignment="1">
      <alignment wrapText="1"/>
    </xf>
    <xf numFmtId="0" fontId="3" fillId="0" borderId="0" xfId="0" applyFont="1" applyAlignment="1">
      <alignment wrapText="1"/>
    </xf>
    <xf numFmtId="43" fontId="3" fillId="0" borderId="0" xfId="1" applyFont="1" applyAlignment="1">
      <alignment wrapText="1"/>
    </xf>
    <xf numFmtId="0" fontId="5" fillId="2" borderId="2" xfId="0" applyFont="1" applyFill="1" applyBorder="1" applyAlignment="1">
      <alignment horizontal="center" vertical="center" wrapText="1"/>
    </xf>
    <xf numFmtId="43" fontId="5" fillId="2" borderId="2" xfId="1" applyFont="1" applyFill="1" applyBorder="1" applyAlignment="1">
      <alignment horizontal="center" vertical="center" wrapText="1"/>
    </xf>
    <xf numFmtId="43" fontId="6" fillId="0" borderId="1" xfId="1" applyFont="1" applyFill="1" applyBorder="1" applyAlignment="1">
      <alignment horizontal="center" vertical="center"/>
    </xf>
    <xf numFmtId="0" fontId="0" fillId="0" borderId="0" xfId="0" applyAlignment="1">
      <alignment vertical="center"/>
    </xf>
    <xf numFmtId="43" fontId="0" fillId="0" borderId="0" xfId="1" applyFont="1" applyAlignment="1">
      <alignment horizontal="center" vertical="center"/>
    </xf>
    <xf numFmtId="0" fontId="6" fillId="0" borderId="0" xfId="0" applyFont="1" applyAlignment="1">
      <alignment horizontal="center" vertical="center" wrapText="1"/>
    </xf>
    <xf numFmtId="0" fontId="5" fillId="0" borderId="0" xfId="0" applyFont="1" applyAlignment="1">
      <alignment horizontal="center"/>
    </xf>
    <xf numFmtId="0" fontId="6" fillId="0" borderId="0" xfId="0" applyFont="1" applyAlignment="1">
      <alignment horizont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xf>
    <xf numFmtId="0" fontId="5" fillId="2" borderId="3" xfId="0" applyFont="1" applyFill="1" applyBorder="1" applyAlignment="1">
      <alignment horizontal="center" wrapText="1"/>
    </xf>
    <xf numFmtId="43" fontId="5" fillId="2" borderId="3" xfId="1" applyFont="1" applyFill="1" applyBorder="1" applyAlignment="1">
      <alignment horizontal="center" wrapText="1"/>
    </xf>
    <xf numFmtId="0" fontId="3" fillId="0" borderId="0" xfId="0" applyFont="1"/>
    <xf numFmtId="43" fontId="0" fillId="0" borderId="0" xfId="0" applyNumberFormat="1"/>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43" fontId="7" fillId="0" borderId="7" xfId="1" applyFont="1" applyFill="1" applyBorder="1" applyAlignment="1" applyProtection="1">
      <alignment horizontal="center" vertical="center" wrapText="1" readingOrder="1"/>
      <protection locked="0"/>
    </xf>
    <xf numFmtId="0" fontId="5" fillId="2" borderId="5" xfId="0" applyFont="1" applyFill="1" applyBorder="1" applyAlignment="1">
      <alignment horizontal="center" wrapText="1"/>
    </xf>
    <xf numFmtId="0" fontId="5" fillId="0" borderId="6" xfId="0" applyFont="1" applyBorder="1" applyAlignment="1">
      <alignment horizontal="left" vertical="center" wrapText="1"/>
    </xf>
    <xf numFmtId="43" fontId="5" fillId="2" borderId="8" xfId="1" applyFont="1" applyFill="1" applyBorder="1" applyAlignment="1">
      <alignment horizontal="center" vertical="center" wrapText="1"/>
    </xf>
    <xf numFmtId="49" fontId="6" fillId="0" borderId="1" xfId="1" applyNumberFormat="1" applyFont="1" applyFill="1" applyBorder="1" applyAlignment="1">
      <alignment horizontal="center" vertical="center"/>
    </xf>
    <xf numFmtId="0" fontId="5" fillId="2" borderId="8" xfId="0" applyFont="1" applyFill="1" applyBorder="1" applyAlignment="1">
      <alignment horizontal="center" vertical="center" wrapText="1"/>
    </xf>
    <xf numFmtId="0" fontId="5" fillId="3" borderId="9" xfId="0" applyFont="1" applyFill="1" applyBorder="1" applyAlignment="1">
      <alignment horizontal="left" vertical="center" wrapText="1"/>
    </xf>
    <xf numFmtId="14" fontId="6" fillId="3" borderId="1" xfId="0" applyNumberFormat="1" applyFont="1" applyFill="1" applyBorder="1" applyAlignment="1">
      <alignment horizontal="center" vertical="center" wrapText="1"/>
    </xf>
    <xf numFmtId="14" fontId="6" fillId="3" borderId="1" xfId="1" applyNumberFormat="1" applyFont="1" applyFill="1" applyBorder="1" applyAlignment="1">
      <alignment horizontal="center" vertical="center" wrapText="1"/>
    </xf>
    <xf numFmtId="43" fontId="6" fillId="0" borderId="11" xfId="1" applyFont="1" applyFill="1" applyBorder="1" applyAlignment="1">
      <alignment horizontal="center" vertical="center"/>
    </xf>
    <xf numFmtId="43" fontId="7" fillId="0" borderId="12" xfId="1" applyFont="1" applyFill="1" applyBorder="1" applyAlignment="1" applyProtection="1">
      <alignment horizontal="center" vertical="center" wrapText="1" readingOrder="1"/>
      <protection locked="0"/>
    </xf>
    <xf numFmtId="0" fontId="6"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43" fontId="6" fillId="3" borderId="1" xfId="1"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9" xfId="0" applyFont="1" applyBorder="1" applyAlignment="1">
      <alignment horizontal="left" vertical="center" wrapText="1"/>
    </xf>
    <xf numFmtId="0" fontId="5" fillId="3" borderId="6" xfId="0" applyFont="1" applyFill="1" applyBorder="1" applyAlignment="1">
      <alignment horizontal="left" vertical="center" wrapText="1"/>
    </xf>
    <xf numFmtId="0" fontId="6" fillId="0" borderId="10" xfId="0" applyFont="1" applyBorder="1" applyAlignment="1">
      <alignment horizontal="center" vertical="center" wrapText="1"/>
    </xf>
    <xf numFmtId="0" fontId="5" fillId="0" borderId="10" xfId="0" applyFont="1" applyBorder="1" applyAlignment="1">
      <alignment horizontal="center" vertical="center" wrapText="1"/>
    </xf>
    <xf numFmtId="43" fontId="6" fillId="0" borderId="10" xfId="1" applyFont="1" applyFill="1" applyBorder="1" applyAlignment="1">
      <alignment horizontal="center" vertical="center"/>
    </xf>
    <xf numFmtId="14" fontId="6" fillId="0" borderId="1" xfId="0" applyNumberFormat="1" applyFont="1" applyBorder="1" applyAlignment="1">
      <alignment horizontal="center" vertical="center" wrapText="1"/>
    </xf>
    <xf numFmtId="14" fontId="6" fillId="0" borderId="1" xfId="1" applyNumberFormat="1" applyFont="1" applyFill="1" applyBorder="1" applyAlignment="1">
      <alignment horizontal="center" vertical="center" wrapText="1"/>
    </xf>
    <xf numFmtId="43" fontId="6" fillId="0" borderId="1" xfId="1" applyFont="1" applyFill="1" applyBorder="1" applyAlignment="1">
      <alignment horizontal="center" vertical="center" wrapText="1"/>
    </xf>
    <xf numFmtId="49" fontId="6" fillId="0" borderId="10" xfId="0" applyNumberFormat="1" applyFont="1" applyBorder="1" applyAlignment="1">
      <alignment horizontal="center" vertical="center"/>
    </xf>
    <xf numFmtId="49" fontId="6" fillId="0" borderId="10" xfId="1" applyNumberFormat="1" applyFont="1" applyFill="1" applyBorder="1" applyAlignment="1">
      <alignment horizontal="center" vertical="center"/>
    </xf>
    <xf numFmtId="0" fontId="5" fillId="2" borderId="13" xfId="0" applyFont="1" applyFill="1" applyBorder="1" applyAlignment="1">
      <alignment horizontal="center" vertical="center" wrapText="1"/>
    </xf>
    <xf numFmtId="0" fontId="5" fillId="0" borderId="14" xfId="0" applyFont="1" applyBorder="1" applyAlignment="1">
      <alignment horizontal="left" vertical="center" wrapText="1"/>
    </xf>
    <xf numFmtId="0" fontId="6" fillId="0" borderId="14" xfId="0" applyFont="1" applyBorder="1" applyAlignment="1">
      <alignment horizontal="center" vertical="center" wrapText="1"/>
    </xf>
    <xf numFmtId="0" fontId="5" fillId="0" borderId="14" xfId="0" applyFont="1" applyBorder="1" applyAlignment="1">
      <alignment horizontal="center" vertical="center" wrapText="1"/>
    </xf>
    <xf numFmtId="43" fontId="6" fillId="0" borderId="14" xfId="1" applyFont="1" applyFill="1" applyBorder="1" applyAlignment="1">
      <alignment horizontal="center" vertical="center"/>
    </xf>
    <xf numFmtId="43" fontId="5" fillId="2" borderId="4" xfId="1" applyFont="1" applyFill="1" applyBorder="1" applyAlignment="1">
      <alignment horizontal="center" vertical="center" wrapText="1"/>
    </xf>
    <xf numFmtId="43" fontId="5" fillId="0" borderId="0" xfId="1" applyFont="1" applyAlignment="1">
      <alignment horizontal="center"/>
    </xf>
    <xf numFmtId="43" fontId="6" fillId="0" borderId="0" xfId="1" applyFont="1" applyAlignment="1">
      <alignment horizontal="center"/>
    </xf>
    <xf numFmtId="0" fontId="2" fillId="0" borderId="0" xfId="0" applyFont="1" applyAlignment="1">
      <alignment horizontal="center" wrapText="1"/>
    </xf>
    <xf numFmtId="0" fontId="4" fillId="0" borderId="0" xfId="0" applyFont="1" applyAlignment="1">
      <alignment horizontal="center" wrapText="1"/>
    </xf>
    <xf numFmtId="0" fontId="6" fillId="0" borderId="0" xfId="0" applyFont="1" applyAlignment="1">
      <alignment horizontal="center"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247650</xdr:colOff>
      <xdr:row>3</xdr:row>
      <xdr:rowOff>50800</xdr:rowOff>
    </xdr:from>
    <xdr:to>
      <xdr:col>9</xdr:col>
      <xdr:colOff>1416050</xdr:colOff>
      <xdr:row>9</xdr:row>
      <xdr:rowOff>60325</xdr:rowOff>
    </xdr:to>
    <xdr:pic>
      <xdr:nvPicPr>
        <xdr:cNvPr id="4" name="Picture 1">
          <a:extLst>
            <a:ext uri="{FF2B5EF4-FFF2-40B4-BE49-F238E27FC236}">
              <a16:creationId xmlns:a16="http://schemas.microsoft.com/office/drawing/2014/main" id="{BF07466A-1502-425F-A7CF-98BFFF29D87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3601700" y="431800"/>
          <a:ext cx="1168400" cy="1438275"/>
        </a:xfrm>
        <a:prstGeom prst="rect">
          <a:avLst/>
        </a:prstGeom>
        <a:noFill/>
        <a:ln w="9525">
          <a:noFill/>
          <a:miter lim="800000"/>
          <a:headEnd/>
          <a:tailEnd/>
        </a:ln>
      </xdr:spPr>
    </xdr:pic>
    <xdr:clientData/>
  </xdr:twoCellAnchor>
  <xdr:twoCellAnchor editAs="oneCell">
    <xdr:from>
      <xdr:col>0</xdr:col>
      <xdr:colOff>57150</xdr:colOff>
      <xdr:row>3</xdr:row>
      <xdr:rowOff>12699</xdr:rowOff>
    </xdr:from>
    <xdr:to>
      <xdr:col>0</xdr:col>
      <xdr:colOff>1600201</xdr:colOff>
      <xdr:row>9</xdr:row>
      <xdr:rowOff>133350</xdr:rowOff>
    </xdr:to>
    <xdr:pic>
      <xdr:nvPicPr>
        <xdr:cNvPr id="5" name="Imagen 4" descr="Logo Ministerio de Hacienda">
          <a:extLst>
            <a:ext uri="{FF2B5EF4-FFF2-40B4-BE49-F238E27FC236}">
              <a16:creationId xmlns:a16="http://schemas.microsoft.com/office/drawing/2014/main" id="{24846FF5-4C43-406F-95A6-42D178BFD24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393699"/>
          <a:ext cx="1543051" cy="15494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9525</xdr:colOff>
      <xdr:row>2</xdr:row>
      <xdr:rowOff>98425</xdr:rowOff>
    </xdr:from>
    <xdr:to>
      <xdr:col>8</xdr:col>
      <xdr:colOff>1473200</xdr:colOff>
      <xdr:row>8</xdr:row>
      <xdr:rowOff>107950</xdr:rowOff>
    </xdr:to>
    <xdr:pic>
      <xdr:nvPicPr>
        <xdr:cNvPr id="4" name="Picture 1">
          <a:extLst>
            <a:ext uri="{FF2B5EF4-FFF2-40B4-BE49-F238E27FC236}">
              <a16:creationId xmlns:a16="http://schemas.microsoft.com/office/drawing/2014/main" id="{9BE39D2E-8F60-4FA5-804B-D28FE763D7D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4106525" y="288925"/>
          <a:ext cx="1463675" cy="1438275"/>
        </a:xfrm>
        <a:prstGeom prst="rect">
          <a:avLst/>
        </a:prstGeom>
        <a:noFill/>
        <a:ln w="9525">
          <a:noFill/>
          <a:miter lim="800000"/>
          <a:headEnd/>
          <a:tailEnd/>
        </a:ln>
      </xdr:spPr>
    </xdr:pic>
    <xdr:clientData/>
  </xdr:twoCellAnchor>
  <xdr:twoCellAnchor editAs="oneCell">
    <xdr:from>
      <xdr:col>0</xdr:col>
      <xdr:colOff>47625</xdr:colOff>
      <xdr:row>1</xdr:row>
      <xdr:rowOff>104775</xdr:rowOff>
    </xdr:from>
    <xdr:to>
      <xdr:col>0</xdr:col>
      <xdr:colOff>1704975</xdr:colOff>
      <xdr:row>9</xdr:row>
      <xdr:rowOff>209551</xdr:rowOff>
    </xdr:to>
    <xdr:pic>
      <xdr:nvPicPr>
        <xdr:cNvPr id="5" name="Imagen 4" descr="Logo Ministerio de Hacienda">
          <a:extLst>
            <a:ext uri="{FF2B5EF4-FFF2-40B4-BE49-F238E27FC236}">
              <a16:creationId xmlns:a16="http://schemas.microsoft.com/office/drawing/2014/main" id="{791683C0-9C2B-4960-A507-5EEB9717E3C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104775"/>
          <a:ext cx="1657350" cy="19145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F6D95-7088-4148-A21A-CA19F87C8DE0}">
  <sheetPr>
    <pageSetUpPr fitToPage="1"/>
  </sheetPr>
  <dimension ref="A1:J28"/>
  <sheetViews>
    <sheetView showGridLines="0" topLeftCell="A17" zoomScaleNormal="100" workbookViewId="0">
      <selection activeCell="D37" sqref="D37"/>
    </sheetView>
  </sheetViews>
  <sheetFormatPr baseColWidth="10" defaultRowHeight="15" x14ac:dyDescent="0.25"/>
  <cols>
    <col min="1" max="1" width="35.28515625" customWidth="1"/>
    <col min="2" max="2" width="71" customWidth="1"/>
    <col min="3" max="3" width="18.42578125" customWidth="1"/>
    <col min="4" max="4" width="16.7109375" customWidth="1"/>
    <col min="5" max="5" width="14.42578125" bestFit="1" customWidth="1"/>
    <col min="6" max="6" width="17.140625" customWidth="1"/>
    <col min="7" max="7" width="13.5703125" customWidth="1"/>
    <col min="8" max="8" width="12.5703125" customWidth="1"/>
    <col min="9" max="9" width="14.7109375" customWidth="1"/>
    <col min="10" max="10" width="22.5703125" customWidth="1"/>
  </cols>
  <sheetData>
    <row r="1" spans="1:10" hidden="1" x14ac:dyDescent="0.25"/>
    <row r="4" spans="1:10" x14ac:dyDescent="0.25">
      <c r="A4" s="1"/>
      <c r="B4" s="1"/>
      <c r="C4" s="1"/>
      <c r="D4" s="1"/>
      <c r="E4" s="1"/>
      <c r="F4" s="2"/>
      <c r="G4" s="2"/>
      <c r="H4" s="2"/>
      <c r="I4" s="2"/>
      <c r="J4" s="2"/>
    </row>
    <row r="5" spans="1:10" x14ac:dyDescent="0.25">
      <c r="A5" s="1"/>
      <c r="B5" s="1"/>
      <c r="C5" s="1"/>
      <c r="D5" s="1"/>
      <c r="E5" s="1"/>
      <c r="F5" s="2"/>
      <c r="G5" s="2"/>
      <c r="H5" s="2"/>
      <c r="I5" s="2"/>
      <c r="J5" s="2"/>
    </row>
    <row r="6" spans="1:10" ht="22.5" x14ac:dyDescent="0.3">
      <c r="A6" s="1"/>
      <c r="B6" s="55" t="s">
        <v>0</v>
      </c>
      <c r="C6" s="55"/>
      <c r="D6" s="55"/>
      <c r="E6" s="55"/>
      <c r="F6" s="55"/>
      <c r="G6" s="55"/>
      <c r="H6" s="55"/>
      <c r="I6" s="55"/>
      <c r="J6" s="2"/>
    </row>
    <row r="7" spans="1:10" ht="22.5" x14ac:dyDescent="0.3">
      <c r="A7" s="1"/>
      <c r="B7" s="55" t="s">
        <v>1</v>
      </c>
      <c r="C7" s="55"/>
      <c r="D7" s="55"/>
      <c r="E7" s="55"/>
      <c r="F7" s="55"/>
      <c r="G7" s="55"/>
      <c r="H7" s="55"/>
      <c r="I7" s="55"/>
      <c r="J7" s="2"/>
    </row>
    <row r="8" spans="1:10" ht="22.5" x14ac:dyDescent="0.3">
      <c r="A8" s="3"/>
      <c r="B8" s="55" t="s">
        <v>2</v>
      </c>
      <c r="C8" s="55"/>
      <c r="D8" s="55"/>
      <c r="E8" s="55"/>
      <c r="F8" s="55"/>
      <c r="G8" s="55"/>
      <c r="H8" s="55"/>
      <c r="I8" s="55"/>
      <c r="J8" s="4"/>
    </row>
    <row r="9" spans="1:10" x14ac:dyDescent="0.25">
      <c r="A9" s="3"/>
      <c r="B9" s="3"/>
      <c r="C9" s="3"/>
      <c r="D9" s="3"/>
      <c r="E9" s="3"/>
      <c r="F9" s="4"/>
      <c r="G9" s="4"/>
      <c r="H9" s="4"/>
      <c r="I9" s="4"/>
      <c r="J9" s="4"/>
    </row>
    <row r="10" spans="1:10" ht="19.5" thickBot="1" x14ac:dyDescent="0.35">
      <c r="A10" s="56" t="s">
        <v>60</v>
      </c>
      <c r="B10" s="56"/>
      <c r="C10" s="56"/>
      <c r="D10" s="56"/>
      <c r="E10" s="56"/>
      <c r="F10" s="56"/>
      <c r="G10" s="56"/>
      <c r="H10" s="56"/>
      <c r="I10" s="56"/>
      <c r="J10" s="56"/>
    </row>
    <row r="11" spans="1:10" ht="48" thickBot="1" x14ac:dyDescent="0.3">
      <c r="A11" s="20" t="s">
        <v>3</v>
      </c>
      <c r="B11" s="5" t="s">
        <v>4</v>
      </c>
      <c r="C11" s="5" t="s">
        <v>5</v>
      </c>
      <c r="D11" s="27" t="s">
        <v>6</v>
      </c>
      <c r="E11" s="25" t="s">
        <v>7</v>
      </c>
      <c r="F11" s="6" t="s">
        <v>8</v>
      </c>
      <c r="G11" s="6" t="s">
        <v>19</v>
      </c>
      <c r="H11" s="6" t="s">
        <v>9</v>
      </c>
      <c r="I11" s="6" t="s">
        <v>10</v>
      </c>
      <c r="J11" s="21" t="s">
        <v>11</v>
      </c>
    </row>
    <row r="12" spans="1:10" ht="74.25" customHeight="1" x14ac:dyDescent="0.25">
      <c r="A12" s="24" t="s">
        <v>30</v>
      </c>
      <c r="B12" s="14" t="s">
        <v>29</v>
      </c>
      <c r="C12" s="13" t="s">
        <v>31</v>
      </c>
      <c r="D12" s="42" t="s">
        <v>58</v>
      </c>
      <c r="E12" s="43" t="s">
        <v>59</v>
      </c>
      <c r="F12" s="44">
        <v>232000</v>
      </c>
      <c r="G12" s="44" t="s">
        <v>65</v>
      </c>
      <c r="H12" s="7">
        <v>0</v>
      </c>
      <c r="I12" s="7">
        <f t="shared" ref="I12:I20" si="0">+F12-H12</f>
        <v>232000</v>
      </c>
      <c r="J12" s="22" t="s">
        <v>74</v>
      </c>
    </row>
    <row r="13" spans="1:10" ht="76.5" customHeight="1" x14ac:dyDescent="0.25">
      <c r="A13" s="28" t="s">
        <v>22</v>
      </c>
      <c r="B13" s="39" t="s">
        <v>32</v>
      </c>
      <c r="C13" s="40" t="s">
        <v>33</v>
      </c>
      <c r="D13" s="15" t="s">
        <v>34</v>
      </c>
      <c r="E13" s="15" t="s">
        <v>35</v>
      </c>
      <c r="F13" s="41">
        <v>75750</v>
      </c>
      <c r="G13" s="26" t="s">
        <v>63</v>
      </c>
      <c r="H13" s="31">
        <v>0</v>
      </c>
      <c r="I13" s="7">
        <f t="shared" si="0"/>
        <v>75750</v>
      </c>
      <c r="J13" s="32" t="s">
        <v>66</v>
      </c>
    </row>
    <row r="14" spans="1:10" ht="79.5" customHeight="1" x14ac:dyDescent="0.25">
      <c r="A14" s="36" t="s">
        <v>21</v>
      </c>
      <c r="B14" s="14" t="s">
        <v>40</v>
      </c>
      <c r="C14" s="13" t="s">
        <v>41</v>
      </c>
      <c r="D14" s="45" t="s">
        <v>42</v>
      </c>
      <c r="E14" s="45" t="s">
        <v>24</v>
      </c>
      <c r="F14" s="7">
        <v>800000</v>
      </c>
      <c r="G14" s="26" t="s">
        <v>63</v>
      </c>
      <c r="H14" s="7">
        <v>0</v>
      </c>
      <c r="I14" s="7">
        <f t="shared" si="0"/>
        <v>800000</v>
      </c>
      <c r="J14" s="32" t="s">
        <v>67</v>
      </c>
    </row>
    <row r="15" spans="1:10" ht="61.5" customHeight="1" x14ac:dyDescent="0.25">
      <c r="A15" s="36" t="s">
        <v>37</v>
      </c>
      <c r="B15" s="14" t="s">
        <v>36</v>
      </c>
      <c r="C15" s="13" t="s">
        <v>38</v>
      </c>
      <c r="D15" s="15" t="s">
        <v>39</v>
      </c>
      <c r="E15" s="15" t="s">
        <v>24</v>
      </c>
      <c r="F15" s="7">
        <v>242903</v>
      </c>
      <c r="G15" s="26" t="s">
        <v>63</v>
      </c>
      <c r="H15" s="7">
        <v>0</v>
      </c>
      <c r="I15" s="7">
        <f t="shared" si="0"/>
        <v>242903</v>
      </c>
      <c r="J15" s="22" t="s">
        <v>68</v>
      </c>
    </row>
    <row r="16" spans="1:10" ht="57" customHeight="1" x14ac:dyDescent="0.25">
      <c r="A16" s="38" t="s">
        <v>27</v>
      </c>
      <c r="B16" s="33" t="s">
        <v>25</v>
      </c>
      <c r="C16" s="34" t="s">
        <v>26</v>
      </c>
      <c r="D16" s="29" t="s">
        <v>28</v>
      </c>
      <c r="E16" s="30" t="s">
        <v>24</v>
      </c>
      <c r="F16" s="35">
        <v>88458.7</v>
      </c>
      <c r="G16" s="26" t="s">
        <v>64</v>
      </c>
      <c r="H16" s="7">
        <v>0</v>
      </c>
      <c r="I16" s="7">
        <f t="shared" si="0"/>
        <v>88458.7</v>
      </c>
      <c r="J16" s="22" t="s">
        <v>69</v>
      </c>
    </row>
    <row r="17" spans="1:10" ht="69.75" customHeight="1" x14ac:dyDescent="0.25">
      <c r="A17" s="37" t="s">
        <v>44</v>
      </c>
      <c r="B17" s="14" t="s">
        <v>43</v>
      </c>
      <c r="C17" s="13" t="s">
        <v>45</v>
      </c>
      <c r="D17" s="15" t="s">
        <v>46</v>
      </c>
      <c r="E17" s="15" t="s">
        <v>47</v>
      </c>
      <c r="F17" s="7">
        <v>77750.2</v>
      </c>
      <c r="G17" s="26" t="s">
        <v>57</v>
      </c>
      <c r="H17" s="7">
        <v>0</v>
      </c>
      <c r="I17" s="7">
        <f t="shared" si="0"/>
        <v>77750.2</v>
      </c>
      <c r="J17" s="22" t="s">
        <v>70</v>
      </c>
    </row>
    <row r="18" spans="1:10" ht="78.75" customHeight="1" x14ac:dyDescent="0.25">
      <c r="A18" s="24" t="s">
        <v>20</v>
      </c>
      <c r="B18" s="14" t="s">
        <v>48</v>
      </c>
      <c r="C18" s="13" t="s">
        <v>49</v>
      </c>
      <c r="D18" s="15" t="s">
        <v>46</v>
      </c>
      <c r="E18" s="15" t="s">
        <v>47</v>
      </c>
      <c r="F18" s="7">
        <v>165223.6</v>
      </c>
      <c r="G18" s="26" t="s">
        <v>57</v>
      </c>
      <c r="H18" s="7">
        <v>0</v>
      </c>
      <c r="I18" s="7">
        <f t="shared" si="0"/>
        <v>165223.6</v>
      </c>
      <c r="J18" s="22" t="s">
        <v>71</v>
      </c>
    </row>
    <row r="19" spans="1:10" ht="87" customHeight="1" x14ac:dyDescent="0.25">
      <c r="A19" s="24" t="s">
        <v>54</v>
      </c>
      <c r="B19" s="14" t="s">
        <v>55</v>
      </c>
      <c r="C19" s="13" t="s">
        <v>56</v>
      </c>
      <c r="D19" s="15" t="s">
        <v>46</v>
      </c>
      <c r="E19" s="15" t="s">
        <v>57</v>
      </c>
      <c r="F19" s="7">
        <v>199500</v>
      </c>
      <c r="G19" s="26" t="s">
        <v>57</v>
      </c>
      <c r="H19" s="7">
        <v>0</v>
      </c>
      <c r="I19" s="7">
        <f t="shared" si="0"/>
        <v>199500</v>
      </c>
      <c r="J19" s="22" t="s">
        <v>72</v>
      </c>
    </row>
    <row r="20" spans="1:10" ht="86.25" customHeight="1" thickBot="1" x14ac:dyDescent="0.3">
      <c r="A20" s="24" t="s">
        <v>23</v>
      </c>
      <c r="B20" s="14" t="s">
        <v>50</v>
      </c>
      <c r="C20" s="13" t="s">
        <v>51</v>
      </c>
      <c r="D20" s="15" t="s">
        <v>52</v>
      </c>
      <c r="E20" s="15" t="s">
        <v>53</v>
      </c>
      <c r="F20" s="7">
        <v>380733.11</v>
      </c>
      <c r="G20" s="46" t="s">
        <v>64</v>
      </c>
      <c r="H20" s="7">
        <v>0</v>
      </c>
      <c r="I20" s="7">
        <f t="shared" si="0"/>
        <v>380733.11</v>
      </c>
      <c r="J20" s="22" t="s">
        <v>73</v>
      </c>
    </row>
    <row r="21" spans="1:10" s="18" customFormat="1" ht="32.25" thickBot="1" x14ac:dyDescent="0.3">
      <c r="A21" s="16"/>
      <c r="B21" s="16"/>
      <c r="C21" s="16" t="s">
        <v>61</v>
      </c>
      <c r="D21" s="16"/>
      <c r="E21" s="16" t="s">
        <v>12</v>
      </c>
      <c r="F21" s="17">
        <f>SUM(F12:F20)</f>
        <v>2262318.61</v>
      </c>
      <c r="G21" s="17"/>
      <c r="H21" s="17">
        <f>SUM(H15:H15)</f>
        <v>0</v>
      </c>
      <c r="I21" s="17">
        <f>SUM(I12:I20)</f>
        <v>2262318.61</v>
      </c>
      <c r="J21" s="23"/>
    </row>
    <row r="22" spans="1:10" x14ac:dyDescent="0.25">
      <c r="A22" s="8"/>
      <c r="C22" s="8"/>
      <c r="D22" s="8"/>
      <c r="E22" s="8"/>
      <c r="F22" s="8"/>
      <c r="G22" s="8"/>
      <c r="H22" s="8"/>
      <c r="I22" s="8"/>
      <c r="J22" s="9"/>
    </row>
    <row r="23" spans="1:10" x14ac:dyDescent="0.25">
      <c r="A23" s="8"/>
      <c r="C23" s="8"/>
      <c r="D23" s="8"/>
      <c r="E23" s="8"/>
      <c r="F23" s="8"/>
      <c r="G23" s="8"/>
      <c r="H23" s="8"/>
      <c r="I23" s="8"/>
      <c r="J23" s="9"/>
    </row>
    <row r="24" spans="1:10" x14ac:dyDescent="0.25">
      <c r="I24" s="19"/>
    </row>
    <row r="26" spans="1:10" ht="15.75" x14ac:dyDescent="0.25">
      <c r="A26" s="57" t="s">
        <v>18</v>
      </c>
      <c r="B26" s="57"/>
      <c r="C26" s="57"/>
      <c r="D26" s="10"/>
      <c r="E26" s="1"/>
      <c r="F26" s="57" t="s">
        <v>13</v>
      </c>
      <c r="G26" s="57"/>
      <c r="H26" s="57"/>
      <c r="I26" s="57"/>
      <c r="J26" s="57"/>
    </row>
    <row r="27" spans="1:10" ht="15.75" x14ac:dyDescent="0.25">
      <c r="A27" s="1"/>
      <c r="B27" s="11" t="s">
        <v>14</v>
      </c>
      <c r="C27" s="11"/>
      <c r="D27" s="11"/>
      <c r="E27" s="1"/>
      <c r="F27" s="53" t="s">
        <v>15</v>
      </c>
      <c r="G27" s="53"/>
      <c r="H27" s="53"/>
      <c r="I27" s="53"/>
      <c r="J27" s="53"/>
    </row>
    <row r="28" spans="1:10" ht="15.75" x14ac:dyDescent="0.25">
      <c r="A28" s="1"/>
      <c r="B28" s="12" t="s">
        <v>16</v>
      </c>
      <c r="C28" s="12"/>
      <c r="D28" s="12"/>
      <c r="E28" s="1"/>
      <c r="F28" s="54" t="s">
        <v>17</v>
      </c>
      <c r="G28" s="54"/>
      <c r="H28" s="54"/>
      <c r="I28" s="54"/>
      <c r="J28" s="54"/>
    </row>
  </sheetData>
  <mergeCells count="8">
    <mergeCell ref="F27:J27"/>
    <mergeCell ref="F28:J28"/>
    <mergeCell ref="B6:I6"/>
    <mergeCell ref="B7:I7"/>
    <mergeCell ref="B8:I8"/>
    <mergeCell ref="A10:J10"/>
    <mergeCell ref="A26:C26"/>
    <mergeCell ref="F26:J26"/>
  </mergeCells>
  <pageMargins left="0.7" right="0.7" top="0.48" bottom="0.42" header="0.3" footer="0.3"/>
  <pageSetup scale="51" fitToHeight="0"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3B420-14F3-416E-84EF-907E6E8B670C}">
  <dimension ref="A1:I27"/>
  <sheetViews>
    <sheetView showGridLines="0" tabSelected="1" topLeftCell="A16" zoomScaleNormal="100" workbookViewId="0">
      <selection activeCell="D13" sqref="D13"/>
    </sheetView>
  </sheetViews>
  <sheetFormatPr baseColWidth="10" defaultRowHeight="15" x14ac:dyDescent="0.25"/>
  <cols>
    <col min="1" max="1" width="44.5703125" customWidth="1"/>
    <col min="2" max="2" width="71" customWidth="1"/>
    <col min="3" max="3" width="18.42578125" customWidth="1"/>
    <col min="4" max="4" width="16.7109375" customWidth="1"/>
    <col min="5" max="5" width="14.42578125" bestFit="1" customWidth="1"/>
    <col min="6" max="6" width="17.140625" customWidth="1"/>
    <col min="7" max="7" width="12.5703125" customWidth="1"/>
    <col min="8" max="8" width="16.5703125" customWidth="1"/>
    <col min="9" max="9" width="22.5703125" customWidth="1"/>
  </cols>
  <sheetData>
    <row r="1" spans="1:9" hidden="1" x14ac:dyDescent="0.25"/>
    <row r="4" spans="1:9" x14ac:dyDescent="0.25">
      <c r="A4" s="1"/>
      <c r="B4" s="1"/>
      <c r="C4" s="1"/>
      <c r="D4" s="1"/>
      <c r="E4" s="1"/>
      <c r="F4" s="2"/>
      <c r="G4" s="2"/>
      <c r="H4" s="2"/>
      <c r="I4" s="2"/>
    </row>
    <row r="5" spans="1:9" x14ac:dyDescent="0.25">
      <c r="A5" s="1"/>
      <c r="B5" s="1"/>
      <c r="C5" s="1"/>
      <c r="D5" s="1"/>
      <c r="E5" s="1"/>
      <c r="F5" s="2"/>
      <c r="G5" s="2"/>
      <c r="H5" s="2"/>
      <c r="I5" s="2"/>
    </row>
    <row r="6" spans="1:9" ht="22.5" x14ac:dyDescent="0.3">
      <c r="A6" s="1"/>
      <c r="B6" s="55" t="s">
        <v>0</v>
      </c>
      <c r="C6" s="55"/>
      <c r="D6" s="55"/>
      <c r="E6" s="55"/>
      <c r="F6" s="55"/>
      <c r="G6" s="55"/>
      <c r="H6" s="55"/>
      <c r="I6" s="2"/>
    </row>
    <row r="7" spans="1:9" ht="22.5" x14ac:dyDescent="0.3">
      <c r="A7" s="1"/>
      <c r="B7" s="55" t="s">
        <v>1</v>
      </c>
      <c r="C7" s="55"/>
      <c r="D7" s="55"/>
      <c r="E7" s="55"/>
      <c r="F7" s="55"/>
      <c r="G7" s="55"/>
      <c r="H7" s="55"/>
      <c r="I7" s="2"/>
    </row>
    <row r="8" spans="1:9" ht="22.5" x14ac:dyDescent="0.3">
      <c r="A8" s="3"/>
      <c r="B8" s="55" t="s">
        <v>2</v>
      </c>
      <c r="C8" s="55"/>
      <c r="D8" s="55"/>
      <c r="E8" s="55"/>
      <c r="F8" s="55"/>
      <c r="G8" s="55"/>
      <c r="H8" s="55"/>
      <c r="I8" s="4"/>
    </row>
    <row r="9" spans="1:9" x14ac:dyDescent="0.25">
      <c r="A9" s="3"/>
      <c r="B9" s="3"/>
      <c r="C9" s="3"/>
      <c r="D9" s="3"/>
      <c r="E9" s="3"/>
      <c r="F9" s="4"/>
      <c r="G9" s="4"/>
      <c r="H9" s="4"/>
      <c r="I9" s="4"/>
    </row>
    <row r="10" spans="1:9" ht="19.5" thickBot="1" x14ac:dyDescent="0.35">
      <c r="A10" s="56" t="s">
        <v>62</v>
      </c>
      <c r="B10" s="56"/>
      <c r="C10" s="56"/>
      <c r="D10" s="56"/>
      <c r="E10" s="56"/>
      <c r="F10" s="56"/>
      <c r="G10" s="56"/>
      <c r="H10" s="56"/>
      <c r="I10" s="56"/>
    </row>
    <row r="11" spans="1:9" ht="61.5" customHeight="1" thickBot="1" x14ac:dyDescent="0.3">
      <c r="A11" s="20" t="s">
        <v>3</v>
      </c>
      <c r="B11" s="5" t="s">
        <v>4</v>
      </c>
      <c r="C11" s="5" t="s">
        <v>5</v>
      </c>
      <c r="D11" s="5" t="s">
        <v>6</v>
      </c>
      <c r="E11" s="6" t="s">
        <v>7</v>
      </c>
      <c r="F11" s="6" t="s">
        <v>8</v>
      </c>
      <c r="G11" s="6" t="s">
        <v>9</v>
      </c>
      <c r="H11" s="52" t="s">
        <v>10</v>
      </c>
      <c r="I11" s="47" t="s">
        <v>11</v>
      </c>
    </row>
    <row r="12" spans="1:9" ht="83.25" customHeight="1" x14ac:dyDescent="0.25">
      <c r="A12" s="48" t="s">
        <v>77</v>
      </c>
      <c r="B12" s="49" t="s">
        <v>75</v>
      </c>
      <c r="C12" s="50" t="s">
        <v>76</v>
      </c>
      <c r="D12" s="45" t="s">
        <v>111</v>
      </c>
      <c r="E12" s="45" t="s">
        <v>78</v>
      </c>
      <c r="F12" s="51">
        <v>6354.8</v>
      </c>
      <c r="G12" s="51">
        <v>0</v>
      </c>
      <c r="H12" s="51">
        <f t="shared" ref="H12:H18" si="0">+F12-G12</f>
        <v>6354.8</v>
      </c>
      <c r="I12" s="32" t="s">
        <v>79</v>
      </c>
    </row>
    <row r="13" spans="1:9" ht="88.5" customHeight="1" x14ac:dyDescent="0.25">
      <c r="A13" s="36" t="s">
        <v>77</v>
      </c>
      <c r="B13" s="14" t="s">
        <v>80</v>
      </c>
      <c r="C13" s="13" t="s">
        <v>81</v>
      </c>
      <c r="D13" s="15" t="s">
        <v>111</v>
      </c>
      <c r="E13" s="15" t="s">
        <v>78</v>
      </c>
      <c r="F13" s="7">
        <v>75750</v>
      </c>
      <c r="G13" s="7">
        <v>0</v>
      </c>
      <c r="H13" s="7">
        <f t="shared" si="0"/>
        <v>75750</v>
      </c>
      <c r="I13" s="22" t="s">
        <v>82</v>
      </c>
    </row>
    <row r="14" spans="1:9" ht="78" customHeight="1" x14ac:dyDescent="0.25">
      <c r="A14" s="38" t="s">
        <v>102</v>
      </c>
      <c r="B14" s="33" t="s">
        <v>83</v>
      </c>
      <c r="C14" s="34" t="s">
        <v>84</v>
      </c>
      <c r="D14" s="15" t="s">
        <v>110</v>
      </c>
      <c r="E14" s="15" t="s">
        <v>103</v>
      </c>
      <c r="F14" s="35">
        <v>37493.800000000003</v>
      </c>
      <c r="G14" s="7">
        <v>0</v>
      </c>
      <c r="H14" s="7">
        <f t="shared" si="0"/>
        <v>37493.800000000003</v>
      </c>
      <c r="I14" s="22" t="s">
        <v>85</v>
      </c>
    </row>
    <row r="15" spans="1:9" ht="76.5" customHeight="1" x14ac:dyDescent="0.25">
      <c r="A15" s="37" t="s">
        <v>104</v>
      </c>
      <c r="B15" s="14" t="s">
        <v>86</v>
      </c>
      <c r="C15" s="13" t="s">
        <v>87</v>
      </c>
      <c r="D15" s="15" t="s">
        <v>112</v>
      </c>
      <c r="E15" s="15" t="s">
        <v>88</v>
      </c>
      <c r="F15" s="7">
        <v>15567.15</v>
      </c>
      <c r="G15" s="7">
        <v>0</v>
      </c>
      <c r="H15" s="7">
        <f t="shared" si="0"/>
        <v>15567.15</v>
      </c>
      <c r="I15" s="22" t="s">
        <v>89</v>
      </c>
    </row>
    <row r="16" spans="1:9" ht="60.75" customHeight="1" x14ac:dyDescent="0.25">
      <c r="A16" s="24" t="s">
        <v>105</v>
      </c>
      <c r="B16" s="14" t="s">
        <v>90</v>
      </c>
      <c r="C16" s="13" t="s">
        <v>91</v>
      </c>
      <c r="D16" s="15" t="s">
        <v>113</v>
      </c>
      <c r="E16" s="15" t="s">
        <v>92</v>
      </c>
      <c r="F16" s="7">
        <v>146780.20000000001</v>
      </c>
      <c r="G16" s="7">
        <v>0</v>
      </c>
      <c r="H16" s="7">
        <f t="shared" si="0"/>
        <v>146780.20000000001</v>
      </c>
      <c r="I16" s="22" t="s">
        <v>93</v>
      </c>
    </row>
    <row r="17" spans="1:9" ht="76.5" customHeight="1" x14ac:dyDescent="0.25">
      <c r="A17" s="24" t="s">
        <v>96</v>
      </c>
      <c r="B17" s="14" t="s">
        <v>94</v>
      </c>
      <c r="C17" s="13" t="s">
        <v>95</v>
      </c>
      <c r="D17" s="15" t="s">
        <v>65</v>
      </c>
      <c r="E17" s="15" t="s">
        <v>97</v>
      </c>
      <c r="F17" s="7">
        <v>84000</v>
      </c>
      <c r="G17" s="7">
        <v>0</v>
      </c>
      <c r="H17" s="7">
        <f t="shared" si="0"/>
        <v>84000</v>
      </c>
      <c r="I17" s="22" t="s">
        <v>98</v>
      </c>
    </row>
    <row r="18" spans="1:9" ht="66.75" customHeight="1" x14ac:dyDescent="0.25">
      <c r="A18" s="24" t="s">
        <v>106</v>
      </c>
      <c r="B18" s="14" t="s">
        <v>99</v>
      </c>
      <c r="C18" s="13" t="s">
        <v>100</v>
      </c>
      <c r="D18" s="15" t="s">
        <v>65</v>
      </c>
      <c r="E18" s="15" t="s">
        <v>97</v>
      </c>
      <c r="F18" s="7">
        <v>26019</v>
      </c>
      <c r="G18" s="7">
        <v>0</v>
      </c>
      <c r="H18" s="7">
        <f t="shared" si="0"/>
        <v>26019</v>
      </c>
      <c r="I18" s="22" t="s">
        <v>101</v>
      </c>
    </row>
    <row r="19" spans="1:9" ht="78" customHeight="1" thickBot="1" x14ac:dyDescent="0.3">
      <c r="A19" s="38" t="s">
        <v>102</v>
      </c>
      <c r="B19" s="14" t="s">
        <v>107</v>
      </c>
      <c r="C19" s="13" t="s">
        <v>108</v>
      </c>
      <c r="D19" s="15" t="s">
        <v>65</v>
      </c>
      <c r="E19" s="15" t="s">
        <v>97</v>
      </c>
      <c r="F19" s="7">
        <v>37603.58</v>
      </c>
      <c r="G19" s="7">
        <v>0</v>
      </c>
      <c r="H19" s="7">
        <f t="shared" ref="H19" si="1">+F19-G19</f>
        <v>37603.58</v>
      </c>
      <c r="I19" s="22" t="s">
        <v>109</v>
      </c>
    </row>
    <row r="20" spans="1:9" s="18" customFormat="1" ht="32.25" thickBot="1" x14ac:dyDescent="0.3">
      <c r="A20" s="16"/>
      <c r="B20" s="16"/>
      <c r="C20" s="16" t="s">
        <v>61</v>
      </c>
      <c r="D20" s="16"/>
      <c r="E20" s="16" t="s">
        <v>12</v>
      </c>
      <c r="F20" s="17">
        <f>SUM(F12:F19)</f>
        <v>429568.53</v>
      </c>
      <c r="G20" s="17">
        <f>SUM(G13:G13)</f>
        <v>0</v>
      </c>
      <c r="H20" s="17">
        <f>SUM(H12:H19)</f>
        <v>429568.53</v>
      </c>
      <c r="I20" s="23"/>
    </row>
    <row r="21" spans="1:9" x14ac:dyDescent="0.25">
      <c r="A21" s="8"/>
      <c r="C21" s="8"/>
      <c r="D21" s="8"/>
      <c r="E21" s="8"/>
      <c r="F21" s="8"/>
      <c r="G21" s="8"/>
      <c r="H21" s="8"/>
      <c r="I21" s="9"/>
    </row>
    <row r="22" spans="1:9" x14ac:dyDescent="0.25">
      <c r="A22" s="8"/>
      <c r="C22" s="8"/>
      <c r="D22" s="8"/>
      <c r="E22" s="8"/>
      <c r="F22" s="8"/>
      <c r="G22" s="8"/>
      <c r="H22" s="8"/>
      <c r="I22" s="9"/>
    </row>
    <row r="23" spans="1:9" x14ac:dyDescent="0.25">
      <c r="H23" s="19"/>
    </row>
    <row r="25" spans="1:9" ht="15.75" x14ac:dyDescent="0.25">
      <c r="A25" s="57" t="s">
        <v>18</v>
      </c>
      <c r="B25" s="57"/>
      <c r="C25" s="57"/>
      <c r="D25" s="10"/>
      <c r="E25" s="1"/>
      <c r="F25" s="57" t="s">
        <v>13</v>
      </c>
      <c r="G25" s="57"/>
      <c r="H25" s="57"/>
      <c r="I25" s="57"/>
    </row>
    <row r="26" spans="1:9" ht="15.75" x14ac:dyDescent="0.25">
      <c r="A26" s="1"/>
      <c r="B26" s="11" t="s">
        <v>14</v>
      </c>
      <c r="C26" s="11"/>
      <c r="D26" s="11"/>
      <c r="E26" s="1"/>
      <c r="F26" s="53" t="s">
        <v>15</v>
      </c>
      <c r="G26" s="53"/>
      <c r="H26" s="53"/>
      <c r="I26" s="53"/>
    </row>
    <row r="27" spans="1:9" ht="15.75" x14ac:dyDescent="0.25">
      <c r="A27" s="1"/>
      <c r="B27" s="12" t="s">
        <v>16</v>
      </c>
      <c r="C27" s="12"/>
      <c r="D27" s="12"/>
      <c r="E27" s="1"/>
      <c r="F27" s="54" t="s">
        <v>17</v>
      </c>
      <c r="G27" s="54"/>
      <c r="H27" s="54"/>
      <c r="I27" s="54"/>
    </row>
  </sheetData>
  <mergeCells count="8">
    <mergeCell ref="F26:I26"/>
    <mergeCell ref="F27:I27"/>
    <mergeCell ref="B6:H6"/>
    <mergeCell ref="B7:H7"/>
    <mergeCell ref="B8:H8"/>
    <mergeCell ref="A10:I10"/>
    <mergeCell ref="A25:C25"/>
    <mergeCell ref="F25:I25"/>
  </mergeCells>
  <pageMargins left="0.45" right="0.45" top="0.5" bottom="0.5" header="0.3" footer="0.3"/>
  <pageSetup scale="5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Cuentas pagadas en Sept. 2024</vt:lpstr>
      <vt:lpstr>Cuentas por pagar Sept. 2024</vt:lpstr>
      <vt:lpstr>'Cuentas pagadas en Sept. 2024'!Área_de_impresión</vt:lpstr>
      <vt:lpstr>'Cuentas por pagar Sept. 2024'!Área_de_impresión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CONTABILIDAD</dc:creator>
  <cp:lastModifiedBy>CONTABILIDAD</cp:lastModifiedBy>
  <cp:lastPrinted>2024-10-07T19:32:24Z</cp:lastPrinted>
  <dcterms:created xsi:type="dcterms:W3CDTF">2024-01-05T15:10:09Z</dcterms:created>
  <dcterms:modified xsi:type="dcterms:W3CDTF">2024-10-07T19:49:32Z</dcterms:modified>
</cp:coreProperties>
</file>