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172.16.16.30\Direccion Financiera\Contabilidad\LIBRE ACCESO\PAGINA WEB 2023\PAGINA WEB 2023\SEPTIEMBRE 2023\"/>
    </mc:Choice>
  </mc:AlternateContent>
  <xr:revisionPtr revIDLastSave="0" documentId="13_ncr:1_{DDFD30B7-AE20-4F79-AD69-133039B95EF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JULIO 2023" sheetId="8" r:id="rId1"/>
    <sheet name="CXP SEPT. 2023" sheetId="12" r:id="rId2"/>
  </sheets>
  <definedNames>
    <definedName name="_xlnm.Print_Area" localSheetId="1">'CXP SEPT. 2023'!$A$1:$J$24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2" l="1"/>
  <c r="I11" i="12"/>
  <c r="I12" i="12"/>
  <c r="I13" i="12"/>
  <c r="H14" i="12"/>
  <c r="I10" i="12" l="1"/>
  <c r="I14" i="12" s="1"/>
  <c r="F32" i="8"/>
  <c r="H11" i="8"/>
  <c r="H21" i="8"/>
  <c r="H19" i="8" l="1"/>
  <c r="H30" i="8"/>
  <c r="H27" i="8" l="1"/>
  <c r="H26" i="8"/>
  <c r="H28" i="8"/>
  <c r="H29" i="8"/>
  <c r="H16" i="8"/>
  <c r="H15" i="8"/>
  <c r="H14" i="8"/>
  <c r="H13" i="8"/>
  <c r="H12" i="8"/>
  <c r="G17" i="8"/>
  <c r="H7" i="8" l="1"/>
  <c r="H24" i="8"/>
  <c r="H22" i="8"/>
  <c r="H20" i="8"/>
  <c r="H17" i="8"/>
  <c r="H10" i="8"/>
  <c r="H9" i="8"/>
  <c r="H8" i="8"/>
  <c r="H25" i="8"/>
  <c r="G18" i="8" l="1"/>
  <c r="H31" i="8"/>
  <c r="H18" i="8" l="1"/>
  <c r="H32" i="8" s="1"/>
  <c r="G32" i="8"/>
</calcChain>
</file>

<file path=xl/sharedStrings.xml><?xml version="1.0" encoding="utf-8"?>
<sst xmlns="http://schemas.openxmlformats.org/spreadsheetml/2006/main" count="211" uniqueCount="147">
  <si>
    <t>Concepto</t>
  </si>
  <si>
    <t xml:space="preserve"> Proveedor</t>
  </si>
  <si>
    <t>No. de Factura (Gubernamental)</t>
  </si>
  <si>
    <t>Fecha fin de Factura</t>
  </si>
  <si>
    <t>Monto Pagado a la fecha</t>
  </si>
  <si>
    <t xml:space="preserve">Monto Pendiente </t>
  </si>
  <si>
    <t>Estado (completo, pendiente y atrasado)</t>
  </si>
  <si>
    <t>31/12/2023</t>
  </si>
  <si>
    <t>ADQUISICION DE MATERIALES DE OFICINA PARA LA INSTITUCION</t>
  </si>
  <si>
    <t>B1500000279</t>
  </si>
  <si>
    <t xml:space="preserve">IMPERMEABILIZACIÓN DE PARED EN TECHO Y PISO DEBIDO A FILTRACIONES </t>
  </si>
  <si>
    <t>ADQUISICIÓN DE MATERIALES PARA CONSTRUIR UN FREGADERO EN EL RESTAURANTE PADRE BILLINI DE LA INSTITUCIÓN</t>
  </si>
  <si>
    <t>ADQUISICION DE 1500 BOTELLONES DE AGUA PARA SUMINISTRARLO A LOS DISTINTOS DEPARTAMENTOS EN LA INSTITUCION</t>
  </si>
  <si>
    <t>ADQUISICION DE TANQUE DE 120 GL Y BOMBA DE AGUA 5 HP PARA LA CISTERNA DE INSTITUCION</t>
  </si>
  <si>
    <t>COMPRA DE MATERIALES DE MAYORDOMIA PARA SER UTILIZADOS EN LAS LABORES DIARIAS</t>
  </si>
  <si>
    <t>28/6/2023</t>
  </si>
  <si>
    <t>ADQUISICIÓN DE SEIS (6) GOMAS PARA SER INSTALADAS EN EL AUTOBUS DE LA INSTITUCIÓN</t>
  </si>
  <si>
    <t>ADQUISICIÓN  DE  BOMBA DE AGUA  Y ARRANCADOR MAGNETICO PARA LA CISTERNA DE LA INSTITUCION</t>
  </si>
  <si>
    <t>ADQUISICION DE 8 RADIOS DE COMUNICACIÓN PORTATIL</t>
  </si>
  <si>
    <t>B1500000374</t>
  </si>
  <si>
    <t>B1500001682</t>
  </si>
  <si>
    <t>B1500000001</t>
  </si>
  <si>
    <t>B1500000018</t>
  </si>
  <si>
    <t>B1500003476</t>
  </si>
  <si>
    <t>B1500001671</t>
  </si>
  <si>
    <t>B1500000127</t>
  </si>
  <si>
    <t>SOLICITUD DE RECARGA DE DIECIOCHO (18) EXTINTORES Y ADQUISICION DE TRECE (13) BASES PARA EXTINTORES</t>
  </si>
  <si>
    <t>ADQUISICION DE EQUIPOS TECNOLOGICOS Y SOFTWARE</t>
  </si>
  <si>
    <t>B1500000253</t>
  </si>
  <si>
    <t>18/11/2022</t>
  </si>
  <si>
    <t>15/6/2023</t>
  </si>
  <si>
    <t>31/12/2024</t>
  </si>
  <si>
    <t>CONTRATACION DE SERVICIOS DE INSTALACION DEL SISTEMA DE GPS PARA LOS VEHICULOS DE ESTA INSTITUCION</t>
  </si>
  <si>
    <t>ELECTROM SAS</t>
  </si>
  <si>
    <t>CONTRATACIÓN DE SERVICIO DE MANTENIMIENTO PREVENTIVO Y PROFUNDO PARA 3 ASCENSORES DE LA INSTITUCIÓN POR UN PERIODO DE 1 AÑO</t>
  </si>
  <si>
    <t>Monto  Facturado de la deuda</t>
  </si>
  <si>
    <t>Fecha  registro de  Factura</t>
  </si>
  <si>
    <t>18/7/2023</t>
  </si>
  <si>
    <t>24/7/2023</t>
  </si>
  <si>
    <t>OFFITEK, SRL</t>
  </si>
  <si>
    <t>B1500005048</t>
  </si>
  <si>
    <t>ADQUISICIÓN DE MATERIALES PARA SER UTILIZADOS POR EL DEPARTAMENTO DE IMPRESOS</t>
  </si>
  <si>
    <t>MDL ALTEKNATIVA TECH, SRL</t>
  </si>
  <si>
    <t>NJCJ SUPLIDORES, SRL, RNC</t>
  </si>
  <si>
    <t>ADQUISICION DE MATERIALES Y UNIFORMES PARA EQUIPO  DE SOFTBALL DE LA INSTITUCION</t>
  </si>
  <si>
    <t>ADQUISICION DE COMPRAS DE DOS (2) SCANER Y ALQUILER DE IMPRESORA A COLOR PARA LA INSTITUCION</t>
  </si>
  <si>
    <t>B1500000365</t>
  </si>
  <si>
    <t>B1500000014</t>
  </si>
  <si>
    <t>B1500000280</t>
  </si>
  <si>
    <t>B1500001049</t>
  </si>
  <si>
    <t>B1500000129</t>
  </si>
  <si>
    <t>martes 01 de agosto del 2023</t>
  </si>
  <si>
    <t>13/6/2023</t>
  </si>
  <si>
    <t>ADQUISICIÓN DE MATERIALES Y UNIFORMES PARA EL EQUIPO DE SOFTBALL DE LA INSTITUCIÓN</t>
  </si>
  <si>
    <t>29/6/2023</t>
  </si>
  <si>
    <t>Total para Julio 2023</t>
  </si>
  <si>
    <t>B1500160583</t>
  </si>
  <si>
    <t>23/6/2023</t>
  </si>
  <si>
    <t>B1500160881</t>
  </si>
  <si>
    <t>B1500161100</t>
  </si>
  <si>
    <t>B1500161310</t>
  </si>
  <si>
    <t>B1500161669</t>
  </si>
  <si>
    <t>25/7/2023</t>
  </si>
  <si>
    <t>26/7/2023</t>
  </si>
  <si>
    <t xml:space="preserve">    Relación de Estado de cuenta y pagos correspondientes al 31 del mes de julio 2023</t>
  </si>
  <si>
    <t>B1500161818</t>
  </si>
  <si>
    <t>B1500002358</t>
  </si>
  <si>
    <t>B1500000064</t>
  </si>
  <si>
    <t>ALQUILER DE TRES IMPRESORAS MONOCROMATICAS Y UNA IMPRESORA FULL COLOR</t>
  </si>
  <si>
    <t>B1500006513</t>
  </si>
  <si>
    <t>INVERSIONES TROPICANA</t>
  </si>
  <si>
    <t>AGUA PLANETA AZUL, SA</t>
  </si>
  <si>
    <t>THE OFFICE WAREHOUSE DOMINICANA, SRL</t>
  </si>
  <si>
    <t>TONER DEPOT MULTISERVICIOS EORG SRL</t>
  </si>
  <si>
    <t>MYTRAK TECHNOLOGY, SRL</t>
  </si>
  <si>
    <t>COPY SOLUTIONS INTERNATIONALS S.A</t>
  </si>
  <si>
    <t>NEDERCORP INVESTMENT, SRL</t>
  </si>
  <si>
    <t>RD$</t>
  </si>
  <si>
    <t>GRUPO TECNOLÓGICO ADEXSUS, SRL</t>
  </si>
  <si>
    <t>GTG INDUSTRIAL, SRL</t>
  </si>
  <si>
    <t>GASTECH COMERCIAL, EIRL</t>
  </si>
  <si>
    <t>CONSTRUCTORA CAPCON, SRL</t>
  </si>
  <si>
    <t>PLAZA SANTA CRUZ, SRL</t>
  </si>
  <si>
    <t>GRUPO WILAMAR, SRL</t>
  </si>
  <si>
    <t>EXTINTORES DEL CARIBE, SRL</t>
  </si>
  <si>
    <r>
      <rPr>
        <b/>
        <sz val="11"/>
        <color rgb="FF000000"/>
        <rFont val="Calibri"/>
        <family val="2"/>
        <scheme val="minor"/>
      </rPr>
      <t xml:space="preserve">COMPLETO    </t>
    </r>
    <r>
      <rPr>
        <sz val="11"/>
        <color indexed="8"/>
        <rFont val="Calibri"/>
        <family val="2"/>
        <scheme val="minor"/>
      </rPr>
      <t xml:space="preserve"> Libramiento 984,   </t>
    </r>
  </si>
  <si>
    <r>
      <rPr>
        <b/>
        <sz val="11"/>
        <color rgb="FF000000"/>
        <rFont val="Calibri"/>
        <family val="2"/>
        <scheme val="minor"/>
      </rPr>
      <t>PENDIENTE</t>
    </r>
    <r>
      <rPr>
        <sz val="11"/>
        <color indexed="8"/>
        <rFont val="Calibri"/>
        <family val="2"/>
        <scheme val="minor"/>
      </rPr>
      <t xml:space="preserve"> Libramiento 969,   </t>
    </r>
  </si>
  <si>
    <r>
      <rPr>
        <b/>
        <sz val="11"/>
        <color rgb="FF000000"/>
        <rFont val="Calibri"/>
        <family val="2"/>
        <scheme val="minor"/>
      </rPr>
      <t xml:space="preserve">PENDIENTE  </t>
    </r>
    <r>
      <rPr>
        <sz val="11"/>
        <color indexed="8"/>
        <rFont val="Calibri"/>
        <family val="2"/>
        <scheme val="minor"/>
      </rPr>
      <t xml:space="preserve"> Libramiento 969,   </t>
    </r>
  </si>
  <si>
    <r>
      <rPr>
        <b/>
        <sz val="11"/>
        <color rgb="FF000000"/>
        <rFont val="Calibri"/>
        <family val="2"/>
        <scheme val="minor"/>
      </rPr>
      <t xml:space="preserve">PENDIENTE </t>
    </r>
    <r>
      <rPr>
        <sz val="11"/>
        <color indexed="8"/>
        <rFont val="Calibri"/>
        <family val="2"/>
        <scheme val="minor"/>
      </rPr>
      <t xml:space="preserve"> Libramiento 966,   </t>
    </r>
  </si>
  <si>
    <r>
      <rPr>
        <b/>
        <sz val="11"/>
        <color rgb="FF000000"/>
        <rFont val="Calibri"/>
        <family val="2"/>
        <scheme val="minor"/>
      </rPr>
      <t xml:space="preserve">PENDIENTE  </t>
    </r>
    <r>
      <rPr>
        <sz val="11"/>
        <color indexed="8"/>
        <rFont val="Calibri"/>
        <family val="2"/>
        <scheme val="minor"/>
      </rPr>
      <t xml:space="preserve"> Libramiento 916,   </t>
    </r>
  </si>
  <si>
    <r>
      <rPr>
        <b/>
        <sz val="11"/>
        <color rgb="FF000000"/>
        <rFont val="Calibri"/>
        <family val="2"/>
        <scheme val="minor"/>
      </rPr>
      <t xml:space="preserve">PENDIENTE </t>
    </r>
    <r>
      <rPr>
        <sz val="11"/>
        <color indexed="8"/>
        <rFont val="Calibri"/>
        <family val="2"/>
        <scheme val="minor"/>
      </rPr>
      <t xml:space="preserve"> Libramiento 915,   </t>
    </r>
  </si>
  <si>
    <r>
      <rPr>
        <b/>
        <sz val="11"/>
        <color rgb="FF000000"/>
        <rFont val="Calibri"/>
        <family val="2"/>
        <scheme val="minor"/>
      </rPr>
      <t>PENDIENTE</t>
    </r>
    <r>
      <rPr>
        <sz val="11"/>
        <color indexed="8"/>
        <rFont val="Calibri"/>
        <family val="2"/>
        <scheme val="minor"/>
      </rPr>
      <t xml:space="preserve"> Libramiento 891,   </t>
    </r>
  </si>
  <si>
    <r>
      <rPr>
        <b/>
        <sz val="11"/>
        <color rgb="FF000000"/>
        <rFont val="Calibri"/>
        <family val="2"/>
        <scheme val="minor"/>
      </rPr>
      <t xml:space="preserve">PENDIENTE  </t>
    </r>
    <r>
      <rPr>
        <sz val="11"/>
        <color indexed="8"/>
        <rFont val="Calibri"/>
        <family val="2"/>
        <scheme val="minor"/>
      </rPr>
      <t xml:space="preserve">Libramiento 892,   </t>
    </r>
  </si>
  <si>
    <r>
      <rPr>
        <b/>
        <sz val="11"/>
        <color rgb="FF000000"/>
        <rFont val="Calibri"/>
        <family val="2"/>
        <scheme val="minor"/>
      </rPr>
      <t xml:space="preserve">COMPLETO </t>
    </r>
    <r>
      <rPr>
        <sz val="11"/>
        <color indexed="8"/>
        <rFont val="Calibri"/>
        <family val="2"/>
        <scheme val="minor"/>
      </rPr>
      <t>Libramiento 851</t>
    </r>
  </si>
  <si>
    <r>
      <rPr>
        <b/>
        <sz val="11"/>
        <color rgb="FF000000"/>
        <rFont val="Calibri"/>
        <family val="2"/>
        <scheme val="minor"/>
      </rPr>
      <t xml:space="preserve">COMPLETO </t>
    </r>
    <r>
      <rPr>
        <sz val="11"/>
        <color indexed="8"/>
        <rFont val="Calibri"/>
        <family val="2"/>
        <scheme val="minor"/>
      </rPr>
      <t xml:space="preserve"> Libramiento 838</t>
    </r>
  </si>
  <si>
    <r>
      <rPr>
        <b/>
        <sz val="11"/>
        <color rgb="FF000000"/>
        <rFont val="Calibri"/>
        <family val="2"/>
        <scheme val="minor"/>
      </rPr>
      <t xml:space="preserve">COMPLETO </t>
    </r>
    <r>
      <rPr>
        <sz val="11"/>
        <color indexed="8"/>
        <rFont val="Calibri"/>
        <family val="2"/>
        <scheme val="minor"/>
      </rPr>
      <t>Libramiento 835</t>
    </r>
  </si>
  <si>
    <r>
      <rPr>
        <b/>
        <sz val="11"/>
        <color rgb="FF000000"/>
        <rFont val="Calibri"/>
        <family val="2"/>
        <scheme val="minor"/>
      </rPr>
      <t xml:space="preserve">COMPLETO  </t>
    </r>
    <r>
      <rPr>
        <sz val="11"/>
        <color indexed="8"/>
        <rFont val="Calibri"/>
        <family val="2"/>
        <scheme val="minor"/>
      </rPr>
      <t>Libramiento 817</t>
    </r>
  </si>
  <si>
    <r>
      <rPr>
        <b/>
        <sz val="11"/>
        <color rgb="FF000000"/>
        <rFont val="Calibri"/>
        <family val="2"/>
        <scheme val="minor"/>
      </rPr>
      <t xml:space="preserve">COMPLETO  </t>
    </r>
    <r>
      <rPr>
        <sz val="11"/>
        <color indexed="8"/>
        <rFont val="Calibri"/>
        <family val="2"/>
        <scheme val="minor"/>
      </rPr>
      <t>Libramiento 816</t>
    </r>
  </si>
  <si>
    <r>
      <rPr>
        <b/>
        <sz val="11"/>
        <color rgb="FF000000"/>
        <rFont val="Calibri"/>
        <family val="2"/>
        <scheme val="minor"/>
      </rPr>
      <t xml:space="preserve">COMPLETO </t>
    </r>
    <r>
      <rPr>
        <sz val="11"/>
        <color indexed="8"/>
        <rFont val="Calibri"/>
        <family val="2"/>
        <scheme val="minor"/>
      </rPr>
      <t>Libramiento 811,</t>
    </r>
  </si>
  <si>
    <r>
      <rPr>
        <b/>
        <sz val="11"/>
        <color rgb="FF000000"/>
        <rFont val="Calibri"/>
        <family val="2"/>
        <scheme val="minor"/>
      </rPr>
      <t>COMPLETO</t>
    </r>
    <r>
      <rPr>
        <sz val="11"/>
        <color indexed="8"/>
        <rFont val="Calibri"/>
        <family val="2"/>
        <scheme val="minor"/>
      </rPr>
      <t xml:space="preserve"> Libramiento 810,   </t>
    </r>
  </si>
  <si>
    <r>
      <rPr>
        <b/>
        <sz val="11"/>
        <color rgb="FF000000"/>
        <rFont val="Calibri"/>
        <family val="2"/>
        <scheme val="minor"/>
      </rPr>
      <t xml:space="preserve">COMPLETO  </t>
    </r>
    <r>
      <rPr>
        <sz val="11"/>
        <color indexed="8"/>
        <rFont val="Calibri"/>
        <family val="2"/>
        <scheme val="minor"/>
      </rPr>
      <t xml:space="preserve"> Libramiento 797,</t>
    </r>
  </si>
  <si>
    <r>
      <rPr>
        <b/>
        <sz val="11"/>
        <color rgb="FF000000"/>
        <rFont val="Calibri"/>
        <family val="2"/>
        <scheme val="minor"/>
      </rPr>
      <t xml:space="preserve">COMPLETO </t>
    </r>
    <r>
      <rPr>
        <sz val="11"/>
        <color indexed="8"/>
        <rFont val="Calibri"/>
        <family val="2"/>
        <scheme val="minor"/>
      </rPr>
      <t xml:space="preserve"> Libramiento 797,</t>
    </r>
  </si>
  <si>
    <r>
      <rPr>
        <b/>
        <sz val="11"/>
        <color rgb="FF000000"/>
        <rFont val="Calibri"/>
        <family val="2"/>
        <scheme val="minor"/>
      </rPr>
      <t xml:space="preserve">COMPLETO </t>
    </r>
    <r>
      <rPr>
        <sz val="11"/>
        <color indexed="8"/>
        <rFont val="Calibri"/>
        <family val="2"/>
        <scheme val="minor"/>
      </rPr>
      <t xml:space="preserve">  Libramiento 797,</t>
    </r>
  </si>
  <si>
    <r>
      <rPr>
        <b/>
        <sz val="11"/>
        <color rgb="FF000000"/>
        <rFont val="Calibri"/>
        <family val="2"/>
        <scheme val="minor"/>
      </rPr>
      <t xml:space="preserve">COMPLETO </t>
    </r>
    <r>
      <rPr>
        <sz val="11"/>
        <color indexed="8"/>
        <rFont val="Calibri"/>
        <family val="2"/>
        <scheme val="minor"/>
      </rPr>
      <t xml:space="preserve">   Libramiento 797,</t>
    </r>
  </si>
  <si>
    <r>
      <rPr>
        <b/>
        <sz val="11"/>
        <color rgb="FF000000"/>
        <rFont val="Calibri"/>
        <family val="2"/>
        <scheme val="minor"/>
      </rPr>
      <t xml:space="preserve">COMPLETO </t>
    </r>
    <r>
      <rPr>
        <sz val="11"/>
        <color indexed="8"/>
        <rFont val="Calibri"/>
        <family val="2"/>
        <scheme val="minor"/>
      </rPr>
      <t xml:space="preserve"> Libramiento 741</t>
    </r>
  </si>
  <si>
    <r>
      <rPr>
        <b/>
        <sz val="11"/>
        <color rgb="FF000000"/>
        <rFont val="Calibri"/>
        <family val="2"/>
        <scheme val="minor"/>
      </rPr>
      <t xml:space="preserve">COMPLETO  </t>
    </r>
    <r>
      <rPr>
        <sz val="11"/>
        <color indexed="8"/>
        <rFont val="Calibri"/>
        <family val="2"/>
        <scheme val="minor"/>
      </rPr>
      <t xml:space="preserve">  Libramiento 738</t>
    </r>
  </si>
  <si>
    <r>
      <rPr>
        <b/>
        <sz val="11"/>
        <color rgb="FF000000"/>
        <rFont val="Calibri"/>
        <family val="2"/>
        <scheme val="minor"/>
      </rPr>
      <t>COMPLETO</t>
    </r>
    <r>
      <rPr>
        <sz val="11"/>
        <color indexed="8"/>
        <rFont val="Calibri"/>
        <family val="2"/>
        <scheme val="minor"/>
      </rPr>
      <t xml:space="preserve"> Libramiento 734</t>
    </r>
  </si>
  <si>
    <r>
      <rPr>
        <b/>
        <sz val="11"/>
        <color rgb="FF000000"/>
        <rFont val="Calibri"/>
        <family val="2"/>
        <scheme val="minor"/>
      </rPr>
      <t xml:space="preserve">PENDIENTE   </t>
    </r>
    <r>
      <rPr>
        <sz val="11"/>
        <color indexed="8"/>
        <rFont val="Calibri"/>
        <family val="2"/>
        <scheme val="minor"/>
      </rPr>
      <t xml:space="preserve"> Libramiento 582 (1034)</t>
    </r>
  </si>
  <si>
    <t>SERVICIOS EMPRESARIALES CANAAN</t>
  </si>
  <si>
    <t>ADQUISICION DE GASOIL, PARA SER UTILIZADO EN LA PLANTA DE SORTEOS Y LA PLANTA GENERAL DE ESTA SEDE CENTRAL</t>
  </si>
  <si>
    <t>B1500000865</t>
  </si>
  <si>
    <t>22/6/2023</t>
  </si>
  <si>
    <r>
      <rPr>
        <b/>
        <sz val="11"/>
        <color rgb="FF000000"/>
        <rFont val="Calibri"/>
        <family val="2"/>
        <scheme val="minor"/>
      </rPr>
      <t xml:space="preserve">COMPLETO </t>
    </r>
    <r>
      <rPr>
        <sz val="11"/>
        <color indexed="8"/>
        <rFont val="Calibri"/>
        <family val="2"/>
        <scheme val="minor"/>
      </rPr>
      <t xml:space="preserve"> Libramiento 779</t>
    </r>
  </si>
  <si>
    <t>Nataly Paniagua de  Rosario</t>
  </si>
  <si>
    <t>Gizel A. Rivera Soto</t>
  </si>
  <si>
    <t>Encargada de Contabilidad</t>
  </si>
  <si>
    <t>Directora Financiera</t>
  </si>
  <si>
    <t>MINISTERIO DE HACIENDA</t>
  </si>
  <si>
    <t>ADMINISTRACION LOTERIA NACIONAL</t>
  </si>
  <si>
    <t>DEPARTAMENTO DE CONTABILIDAD</t>
  </si>
  <si>
    <t>____________________________________</t>
  </si>
  <si>
    <t>Total para Septiembre 2023</t>
  </si>
  <si>
    <r>
      <rPr>
        <b/>
        <sz val="11"/>
        <color theme="1"/>
        <rFont val="Calibri"/>
        <family val="2"/>
        <scheme val="minor"/>
      </rPr>
      <t>Seguimiento de pago con el Libramiento 1150</t>
    </r>
    <r>
      <rPr>
        <sz val="11"/>
        <color theme="1"/>
        <rFont val="Calibri"/>
        <family val="2"/>
        <scheme val="minor"/>
      </rPr>
      <t>, este sustituye al  1050 el cual sustituye al 1034, correspondientes al mes de agosto 2023. (El libramiento 1034 sustituye al no.582  correspondiente al mes de Julio.</t>
    </r>
  </si>
  <si>
    <t xml:space="preserve">ESTACION DE SRVICIOS CORAL, SRL </t>
  </si>
  <si>
    <t>ADQUISICION DE TICKETS DE COMBUSTIBLE POR UN PERIODO DE TRES MESE PARA LA FLOTILLA VEHICULAR DE LA INSTITUCION</t>
  </si>
  <si>
    <t>B1500000615</t>
  </si>
  <si>
    <t>13/09/2023</t>
  </si>
  <si>
    <t>SUMINISTROS GUIPAK, SRL</t>
  </si>
  <si>
    <t>ADQUISICION DE SETECIENTAS CINCUENTA(750) LIBRAS DE AZUCAR CREMA Y CUATROCIENTOS SETENTA Y DOS (472) LIBRAS DE CAFÉ PARA SER UTILIZDOS EN LA INSTITUCION</t>
  </si>
  <si>
    <t>B1500001132</t>
  </si>
  <si>
    <t>2P TECHNOLOGY, SRL</t>
  </si>
  <si>
    <t>ADQUISICION DE UNA TARJETA DE VIDEO, UN POWER SUPPLY Y 3 MEMORIAS RAM PARA USO EN LA COMPUTADORA QUE SERA INTALADA EN EL DEPARTAMENTO DE SEGURIDAD</t>
  </si>
  <si>
    <t>B1500000996</t>
  </si>
  <si>
    <t>28/09/2023</t>
  </si>
  <si>
    <t>26/09/2023</t>
  </si>
  <si>
    <r>
      <rPr>
        <b/>
        <sz val="12"/>
        <color rgb="FF000000"/>
        <rFont val="Times New Roman"/>
        <family val="1"/>
      </rPr>
      <t xml:space="preserve">PENDIENTE   </t>
    </r>
    <r>
      <rPr>
        <sz val="12"/>
        <color indexed="8"/>
        <rFont val="Times New Roman"/>
        <family val="1"/>
      </rPr>
      <t xml:space="preserve"> Libramiento 1150 (sustituyendo al lib. 1050)</t>
    </r>
  </si>
  <si>
    <t>PENDIENTE  Libramiento 1266</t>
  </si>
  <si>
    <t>PENDIENTE  Libramiento 1268</t>
  </si>
  <si>
    <t>PENDIENTE  Libramiento 1259</t>
  </si>
  <si>
    <t>Fecha de Emision  Factura</t>
  </si>
  <si>
    <t>Fecha de registro   Factura</t>
  </si>
  <si>
    <t>30/05/2023</t>
  </si>
  <si>
    <t>15/05/2023</t>
  </si>
  <si>
    <t>13/10/2023</t>
  </si>
  <si>
    <t>15/09/2023</t>
  </si>
  <si>
    <t>Fecha Fin de Factura</t>
  </si>
  <si>
    <t xml:space="preserve">       Relación de Estado de cuenta suplidores  al 30 del 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</si>
</sst>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816]dd/mm/yyyy\ hh:mm:ss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112">
    <xf numFmtId="0" fontId="0" fillId="0" borderId="0" xfId="0"/>
    <xf numFmtId="43" fontId="0" fillId="0" borderId="0" xfId="1" applyFont="1"/>
    <xf numFmtId="43" fontId="0" fillId="0" borderId="0" xfId="1" applyFont="1" applyAlignment="1">
      <alignment horizontal="right" vertical="top"/>
    </xf>
    <xf numFmtId="0" fontId="5" fillId="3" borderId="1" xfId="0" applyFont="1" applyFill="1" applyBorder="1" applyAlignment="1">
      <alignment horizontal="center" vertical="center" wrapText="1"/>
    </xf>
    <xf numFmtId="43" fontId="0" fillId="0" borderId="0" xfId="1" applyFont="1" applyFill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 wrapText="1" readingOrder="1"/>
      <protection locked="0"/>
    </xf>
    <xf numFmtId="43" fontId="7" fillId="0" borderId="1" xfId="1" applyFont="1" applyFill="1" applyBorder="1" applyAlignment="1" applyProtection="1">
      <alignment horizontal="center" vertical="center" wrapText="1" readingOrder="1"/>
      <protection locked="0"/>
    </xf>
    <xf numFmtId="43" fontId="4" fillId="0" borderId="1" xfId="1" applyFont="1" applyFill="1" applyBorder="1" applyAlignment="1">
      <alignment vertical="center"/>
    </xf>
    <xf numFmtId="43" fontId="7" fillId="0" borderId="3" xfId="1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43" fontId="7" fillId="0" borderId="0" xfId="1" applyFont="1" applyFill="1" applyBorder="1" applyAlignment="1" applyProtection="1">
      <alignment horizontal="center" vertical="center" wrapText="1" readingOrder="1"/>
      <protection locked="0"/>
    </xf>
    <xf numFmtId="43" fontId="7" fillId="0" borderId="0" xfId="1" applyFont="1" applyBorder="1" applyAlignment="1" applyProtection="1">
      <alignment horizontal="center" vertical="center" wrapText="1" readingOrder="1"/>
      <protection locked="0"/>
    </xf>
    <xf numFmtId="43" fontId="0" fillId="0" borderId="1" xfId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 readingOrder="1"/>
      <protection locked="0"/>
    </xf>
    <xf numFmtId="0" fontId="5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2" xfId="0" applyFont="1" applyBorder="1" applyAlignment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Fill="1" applyBorder="1" applyAlignment="1" applyProtection="1">
      <alignment horizontal="right" vertical="center" wrapText="1" readingOrder="1"/>
      <protection locked="0"/>
    </xf>
    <xf numFmtId="43" fontId="4" fillId="0" borderId="0" xfId="1" applyFont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43" fontId="4" fillId="3" borderId="1" xfId="1" applyFont="1" applyFill="1" applyBorder="1" applyAlignment="1">
      <alignment vertical="center"/>
    </xf>
    <xf numFmtId="164" fontId="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3" fontId="7" fillId="3" borderId="1" xfId="1" applyFont="1" applyFill="1" applyBorder="1" applyAlignment="1" applyProtection="1">
      <alignment horizontal="center" vertical="center" wrapText="1" readingOrder="1"/>
      <protection locked="0"/>
    </xf>
    <xf numFmtId="0" fontId="7" fillId="3" borderId="1" xfId="0" applyFont="1" applyFill="1" applyBorder="1" applyAlignment="1" applyProtection="1">
      <alignment horizontal="center" vertical="center" wrapText="1" readingOrder="1"/>
      <protection locked="0"/>
    </xf>
    <xf numFmtId="14" fontId="4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3" fontId="0" fillId="3" borderId="0" xfId="1" applyFont="1" applyFill="1"/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 readingOrder="1"/>
      <protection locked="0"/>
    </xf>
    <xf numFmtId="0" fontId="8" fillId="3" borderId="1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right" vertical="center" wrapText="1" readingOrder="1"/>
      <protection locked="0"/>
    </xf>
    <xf numFmtId="43" fontId="8" fillId="0" borderId="0" xfId="1" applyFont="1" applyFill="1" applyBorder="1" applyAlignment="1" applyProtection="1">
      <alignment horizontal="center" vertical="center" wrapText="1" readingOrder="1"/>
      <protection locked="0"/>
    </xf>
    <xf numFmtId="43" fontId="8" fillId="0" borderId="0" xfId="1" applyFont="1" applyAlignment="1" applyProtection="1">
      <alignment horizontal="center" vertical="center" wrapText="1" readingOrder="1"/>
      <protection locked="0"/>
    </xf>
    <xf numFmtId="43" fontId="6" fillId="0" borderId="0" xfId="1" applyFont="1" applyFill="1"/>
    <xf numFmtId="0" fontId="6" fillId="3" borderId="2" xfId="0" applyFont="1" applyFill="1" applyBorder="1" applyAlignment="1">
      <alignment horizontal="center" vertical="center" wrapText="1"/>
    </xf>
    <xf numFmtId="43" fontId="7" fillId="3" borderId="2" xfId="1" applyFont="1" applyFill="1" applyBorder="1" applyAlignment="1" applyProtection="1">
      <alignment horizontal="center" vertical="center" wrapText="1" readingOrder="1"/>
      <protection locked="0"/>
    </xf>
    <xf numFmtId="0" fontId="0" fillId="3" borderId="0" xfId="0" applyFill="1"/>
    <xf numFmtId="0" fontId="0" fillId="0" borderId="0" xfId="0" applyAlignment="1">
      <alignment vertical="center" wrapText="1"/>
    </xf>
    <xf numFmtId="14" fontId="4" fillId="0" borderId="2" xfId="1" applyNumberFormat="1" applyFont="1" applyFill="1" applyBorder="1" applyAlignment="1">
      <alignment horizontal="center" vertical="center"/>
    </xf>
    <xf numFmtId="0" fontId="11" fillId="0" borderId="0" xfId="0" applyFont="1"/>
    <xf numFmtId="43" fontId="11" fillId="0" borderId="0" xfId="1" applyFont="1"/>
    <xf numFmtId="0" fontId="13" fillId="0" borderId="0" xfId="0" applyFont="1"/>
    <xf numFmtId="43" fontId="13" fillId="0" borderId="0" xfId="1" applyFont="1"/>
    <xf numFmtId="43" fontId="14" fillId="0" borderId="0" xfId="1" applyFont="1" applyAlignment="1">
      <alignment horizontal="right" vertical="top"/>
    </xf>
    <xf numFmtId="43" fontId="13" fillId="0" borderId="0" xfId="1" applyFont="1" applyAlignment="1">
      <alignment horizontal="right" vertical="top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 applyProtection="1">
      <alignment horizontal="center" vertical="center" wrapText="1" readingOrder="1"/>
      <protection locked="0"/>
    </xf>
    <xf numFmtId="43" fontId="16" fillId="0" borderId="1" xfId="1" applyFont="1" applyFill="1" applyBorder="1" applyAlignment="1">
      <alignment horizontal="center" vertical="center" wrapText="1"/>
    </xf>
    <xf numFmtId="43" fontId="15" fillId="0" borderId="1" xfId="1" applyFont="1" applyFill="1" applyBorder="1" applyAlignment="1">
      <alignment horizontal="center" vertical="center" wrapText="1"/>
    </xf>
    <xf numFmtId="43" fontId="17" fillId="0" borderId="1" xfId="1" applyFont="1" applyFill="1" applyBorder="1" applyAlignment="1" applyProtection="1">
      <alignment horizontal="center" vertical="center" wrapText="1" readingOrder="1"/>
      <protection locked="0"/>
    </xf>
    <xf numFmtId="0" fontId="16" fillId="0" borderId="0" xfId="0" applyFont="1" applyAlignment="1">
      <alignment vertical="center"/>
    </xf>
    <xf numFmtId="43" fontId="17" fillId="0" borderId="0" xfId="1" applyFont="1" applyFill="1" applyBorder="1" applyAlignment="1" applyProtection="1">
      <alignment horizontal="center" vertical="center" wrapText="1" readingOrder="1"/>
      <protection locked="0"/>
    </xf>
    <xf numFmtId="0" fontId="16" fillId="0" borderId="0" xfId="0" applyFont="1" applyAlignment="1">
      <alignment vertical="center" wrapText="1"/>
    </xf>
    <xf numFmtId="0" fontId="16" fillId="0" borderId="0" xfId="0" applyFont="1"/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43" fontId="15" fillId="2" borderId="7" xfId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3" fontId="17" fillId="0" borderId="10" xfId="1" applyFont="1" applyFill="1" applyBorder="1" applyAlignment="1" applyProtection="1">
      <alignment horizontal="center" vertical="center" wrapText="1" readingOrder="1"/>
      <protection locked="0"/>
    </xf>
    <xf numFmtId="0" fontId="17" fillId="0" borderId="1" xfId="0" applyFont="1" applyBorder="1" applyAlignment="1" applyProtection="1">
      <alignment horizontal="center" vertical="center" wrapText="1" readingOrder="1"/>
      <protection locked="0"/>
    </xf>
    <xf numFmtId="43" fontId="16" fillId="0" borderId="0" xfId="1" applyFont="1" applyFill="1"/>
    <xf numFmtId="43" fontId="16" fillId="0" borderId="0" xfId="1" applyFont="1"/>
    <xf numFmtId="43" fontId="17" fillId="0" borderId="0" xfId="1" applyFont="1" applyBorder="1" applyAlignment="1" applyProtection="1">
      <alignment horizontal="center" vertical="center" wrapText="1" readingOrder="1"/>
      <protection locked="0"/>
    </xf>
    <xf numFmtId="0" fontId="15" fillId="0" borderId="0" xfId="0" applyFont="1" applyAlignment="1">
      <alignment vertical="center"/>
    </xf>
    <xf numFmtId="0" fontId="19" fillId="0" borderId="9" xfId="0" applyFont="1" applyBorder="1" applyAlignment="1" applyProtection="1">
      <alignment horizontal="center" vertical="center" wrapText="1" readingOrder="1"/>
      <protection locked="0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43" fontId="15" fillId="2" borderId="13" xfId="1" applyFont="1" applyFill="1" applyBorder="1" applyAlignment="1">
      <alignment horizontal="center" vertical="center" wrapText="1"/>
    </xf>
    <xf numFmtId="43" fontId="15" fillId="2" borderId="12" xfId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43" fontId="0" fillId="0" borderId="0" xfId="1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 readingOrder="1"/>
      <protection locked="0"/>
    </xf>
    <xf numFmtId="0" fontId="6" fillId="0" borderId="5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0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43" fontId="15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</cellXfs>
  <cellStyles count="6">
    <cellStyle name="Millares" xfId="1" builtinId="3"/>
    <cellStyle name="Moneda 3" xfId="4" xr:uid="{4BEE0B0E-1C4E-424B-B55F-31B3CEA8B96E}"/>
    <cellStyle name="Normal" xfId="0" builtinId="0"/>
    <cellStyle name="Normal 2" xfId="2" xr:uid="{FDE0EA8D-0F57-4A56-B4EF-C3811CBDEAB9}"/>
    <cellStyle name="Normal 3" xfId="3" xr:uid="{92EA43E2-6994-4B7D-A305-86635375DF62}"/>
    <cellStyle name="Normal 3 2" xfId="5" xr:uid="{9580EEA6-9BDE-413C-8D59-DECA261759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598955</xdr:colOff>
      <xdr:row>0</xdr:row>
      <xdr:rowOff>74520</xdr:rowOff>
    </xdr:from>
    <xdr:to>
      <xdr:col>1</xdr:col>
      <xdr:colOff>97492</xdr:colOff>
      <xdr:row>3</xdr:row>
      <xdr:rowOff>8252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1FFC3C-5C53-46EB-9EBC-CDCE47143F9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8955" y="74520"/>
          <a:ext cx="993962" cy="505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304800</xdr:colOff>
      <xdr:row>0</xdr:row>
      <xdr:rowOff>0</xdr:rowOff>
    </xdr:from>
    <xdr:to>
      <xdr:col>8</xdr:col>
      <xdr:colOff>863666</xdr:colOff>
      <xdr:row>2</xdr:row>
      <xdr:rowOff>138393</xdr:rowOff>
    </xdr:to>
    <xdr:pic>
      <xdr:nvPicPr>
        <xdr:cNvPr id="3" name="Picture 5" descr="escudo 02.png">
          <a:extLst>
            <a:ext uri="{FF2B5EF4-FFF2-40B4-BE49-F238E27FC236}">
              <a16:creationId xmlns:a16="http://schemas.microsoft.com/office/drawing/2014/main" id="{2D654E40-7A1C-4BD3-B767-E2D04EAE905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72625" y="0"/>
          <a:ext cx="558866" cy="519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47626</xdr:colOff>
      <xdr:row>0</xdr:row>
      <xdr:rowOff>0</xdr:rowOff>
    </xdr:from>
    <xdr:to>
      <xdr:col>9</xdr:col>
      <xdr:colOff>1438276</xdr:colOff>
      <xdr:row>7</xdr:row>
      <xdr:rowOff>66675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B0C9738-3065-47C4-A019-013925C5F4E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82351" y="0"/>
          <a:ext cx="139065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0</xdr:row>
      <xdr:rowOff>0</xdr:rowOff>
    </xdr:from>
    <xdr:to>
      <xdr:col>1</xdr:col>
      <xdr:colOff>19051</xdr:colOff>
      <xdr:row>7</xdr:row>
      <xdr:rowOff>57150</xdr:rowOff>
    </xdr:to>
    <xdr:pic>
      <xdr:nvPicPr>
        <xdr:cNvPr id="5" name="Imagen 4" descr="Logo Ministerio de Hacienda">
          <a:extLst>
            <a:ext uri="{FF2B5EF4-FFF2-40B4-BE49-F238E27FC236}">
              <a16:creationId xmlns:a16="http://schemas.microsoft.com/office/drawing/2014/main" id="{C989C552-6228-47A6-AA11-30BB943A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0"/>
          <a:ext cx="175260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6AF10-00DC-463B-BE9C-99A038C5C551}">
  <dimension ref="A4:J44"/>
  <sheetViews>
    <sheetView workbookViewId="0">
      <selection sqref="A1:XFD1048576"/>
    </sheetView>
  </sheetViews>
  <sheetFormatPr baseColWidth="10" defaultRowHeight="15" x14ac:dyDescent="0.25"/>
  <cols>
    <col min="1" max="1" width="22.42578125" bestFit="1" customWidth="1"/>
    <col min="2" max="2" width="23.5703125" customWidth="1"/>
    <col min="3" max="3" width="16.5703125" bestFit="1" customWidth="1"/>
    <col min="4" max="4" width="14.28515625" bestFit="1" customWidth="1"/>
    <col min="5" max="5" width="12.140625" bestFit="1" customWidth="1"/>
    <col min="6" max="6" width="18.42578125" style="1" bestFit="1" customWidth="1"/>
    <col min="7" max="7" width="18.28515625" style="1" bestFit="1" customWidth="1"/>
    <col min="8" max="8" width="13.28515625" style="1" customWidth="1"/>
    <col min="9" max="9" width="17" style="1" customWidth="1"/>
  </cols>
  <sheetData>
    <row r="4" spans="1:10" ht="15" customHeight="1" x14ac:dyDescent="0.25">
      <c r="A4" s="99" t="s">
        <v>64</v>
      </c>
      <c r="B4" s="99"/>
      <c r="C4" s="99"/>
      <c r="D4" s="99"/>
      <c r="E4" s="99"/>
      <c r="F4" s="99"/>
      <c r="G4" s="99"/>
      <c r="H4" s="99"/>
      <c r="I4" s="99"/>
    </row>
    <row r="5" spans="1:10" x14ac:dyDescent="0.25">
      <c r="H5" s="27" t="s">
        <v>51</v>
      </c>
      <c r="I5" s="2"/>
    </row>
    <row r="6" spans="1:10" ht="60" customHeight="1" x14ac:dyDescent="0.25">
      <c r="A6" s="6" t="s">
        <v>1</v>
      </c>
      <c r="B6" s="6" t="s">
        <v>0</v>
      </c>
      <c r="C6" s="6" t="s">
        <v>2</v>
      </c>
      <c r="D6" s="6" t="s">
        <v>36</v>
      </c>
      <c r="E6" s="7" t="s">
        <v>3</v>
      </c>
      <c r="F6" s="7" t="s">
        <v>35</v>
      </c>
      <c r="G6" s="7" t="s">
        <v>4</v>
      </c>
      <c r="H6" s="7" t="s">
        <v>5</v>
      </c>
      <c r="I6" s="6" t="s">
        <v>6</v>
      </c>
    </row>
    <row r="7" spans="1:10" ht="63" customHeight="1" x14ac:dyDescent="0.25">
      <c r="A7" s="5" t="s">
        <v>78</v>
      </c>
      <c r="B7" s="45" t="s">
        <v>27</v>
      </c>
      <c r="C7" s="5" t="s">
        <v>28</v>
      </c>
      <c r="D7" s="44" t="s">
        <v>29</v>
      </c>
      <c r="E7" s="11" t="s">
        <v>7</v>
      </c>
      <c r="F7" s="18">
        <v>2515624.21</v>
      </c>
      <c r="G7" s="19">
        <v>0</v>
      </c>
      <c r="H7" s="12">
        <f>+F7-G7</f>
        <v>2515624.21</v>
      </c>
      <c r="I7" s="12" t="s">
        <v>107</v>
      </c>
      <c r="J7" s="4"/>
    </row>
    <row r="8" spans="1:10" ht="75" x14ac:dyDescent="0.25">
      <c r="A8" s="41" t="s">
        <v>70</v>
      </c>
      <c r="B8" s="20" t="s">
        <v>44</v>
      </c>
      <c r="C8" s="9" t="s">
        <v>46</v>
      </c>
      <c r="D8" s="10" t="s">
        <v>52</v>
      </c>
      <c r="E8" s="11" t="s">
        <v>7</v>
      </c>
      <c r="F8" s="12">
        <v>85049.99</v>
      </c>
      <c r="G8" s="13">
        <v>85049.99</v>
      </c>
      <c r="H8" s="12">
        <f t="shared" ref="H8:H22" si="0">+F8-G8</f>
        <v>0</v>
      </c>
      <c r="I8" s="12" t="s">
        <v>106</v>
      </c>
      <c r="J8" s="4"/>
    </row>
    <row r="9" spans="1:10" ht="84.75" customHeight="1" x14ac:dyDescent="0.25">
      <c r="A9" s="41" t="s">
        <v>42</v>
      </c>
      <c r="B9" s="20" t="s">
        <v>45</v>
      </c>
      <c r="C9" s="9" t="s">
        <v>47</v>
      </c>
      <c r="D9" s="10" t="s">
        <v>30</v>
      </c>
      <c r="E9" s="11" t="s">
        <v>7</v>
      </c>
      <c r="F9" s="12">
        <v>58372</v>
      </c>
      <c r="G9" s="13">
        <v>58372</v>
      </c>
      <c r="H9" s="12">
        <f t="shared" si="0"/>
        <v>0</v>
      </c>
      <c r="I9" s="12" t="s">
        <v>105</v>
      </c>
      <c r="J9" s="4"/>
    </row>
    <row r="10" spans="1:10" ht="75" x14ac:dyDescent="0.25">
      <c r="A10" s="41" t="s">
        <v>43</v>
      </c>
      <c r="B10" s="20" t="s">
        <v>53</v>
      </c>
      <c r="C10" s="9" t="s">
        <v>48</v>
      </c>
      <c r="D10" s="10" t="s">
        <v>30</v>
      </c>
      <c r="E10" s="11" t="s">
        <v>7</v>
      </c>
      <c r="F10" s="12">
        <v>97350</v>
      </c>
      <c r="G10" s="13">
        <v>97350</v>
      </c>
      <c r="H10" s="12">
        <f t="shared" si="0"/>
        <v>0</v>
      </c>
      <c r="I10" s="12" t="s">
        <v>104</v>
      </c>
      <c r="J10" s="4"/>
    </row>
    <row r="11" spans="1:10" ht="75" x14ac:dyDescent="0.25">
      <c r="A11" s="41" t="s">
        <v>108</v>
      </c>
      <c r="B11" s="20" t="s">
        <v>109</v>
      </c>
      <c r="C11" s="21" t="s">
        <v>110</v>
      </c>
      <c r="D11" s="57" t="s">
        <v>111</v>
      </c>
      <c r="E11" s="11" t="s">
        <v>31</v>
      </c>
      <c r="F11" s="12">
        <v>70884</v>
      </c>
      <c r="G11" s="13">
        <v>70884</v>
      </c>
      <c r="H11" s="12">
        <f t="shared" si="0"/>
        <v>0</v>
      </c>
      <c r="I11" s="12" t="s">
        <v>112</v>
      </c>
      <c r="J11" s="4"/>
    </row>
    <row r="12" spans="1:10" ht="96" customHeight="1" x14ac:dyDescent="0.25">
      <c r="A12" s="48" t="s">
        <v>71</v>
      </c>
      <c r="B12" s="32" t="s">
        <v>12</v>
      </c>
      <c r="C12" s="53" t="s">
        <v>56</v>
      </c>
      <c r="D12" s="54" t="s">
        <v>57</v>
      </c>
      <c r="E12" s="11" t="s">
        <v>31</v>
      </c>
      <c r="F12" s="12">
        <v>7200</v>
      </c>
      <c r="G12" s="29">
        <v>7200</v>
      </c>
      <c r="H12" s="12">
        <f t="shared" si="0"/>
        <v>0</v>
      </c>
      <c r="I12" s="31" t="s">
        <v>103</v>
      </c>
      <c r="J12" s="4"/>
    </row>
    <row r="13" spans="1:10" ht="96" customHeight="1" x14ac:dyDescent="0.25">
      <c r="A13" s="48" t="s">
        <v>71</v>
      </c>
      <c r="B13" s="32" t="s">
        <v>12</v>
      </c>
      <c r="C13" s="53" t="s">
        <v>58</v>
      </c>
      <c r="D13" s="54" t="s">
        <v>57</v>
      </c>
      <c r="E13" s="11" t="s">
        <v>31</v>
      </c>
      <c r="F13" s="12">
        <v>7200</v>
      </c>
      <c r="G13" s="29">
        <v>7200</v>
      </c>
      <c r="H13" s="12">
        <f t="shared" si="0"/>
        <v>0</v>
      </c>
      <c r="I13" s="31" t="s">
        <v>101</v>
      </c>
      <c r="J13" s="4"/>
    </row>
    <row r="14" spans="1:10" ht="96" customHeight="1" x14ac:dyDescent="0.25">
      <c r="A14" s="48" t="s">
        <v>71</v>
      </c>
      <c r="B14" s="32" t="s">
        <v>12</v>
      </c>
      <c r="C14" s="53" t="s">
        <v>59</v>
      </c>
      <c r="D14" s="54" t="s">
        <v>57</v>
      </c>
      <c r="E14" s="11" t="s">
        <v>31</v>
      </c>
      <c r="F14" s="12">
        <v>7200</v>
      </c>
      <c r="G14" s="29">
        <v>7200</v>
      </c>
      <c r="H14" s="12">
        <f t="shared" si="0"/>
        <v>0</v>
      </c>
      <c r="I14" s="31" t="s">
        <v>102</v>
      </c>
      <c r="J14" s="4"/>
    </row>
    <row r="15" spans="1:10" ht="96" customHeight="1" x14ac:dyDescent="0.25">
      <c r="A15" s="48" t="s">
        <v>71</v>
      </c>
      <c r="B15" s="32" t="s">
        <v>12</v>
      </c>
      <c r="C15" s="53" t="s">
        <v>60</v>
      </c>
      <c r="D15" s="54" t="s">
        <v>57</v>
      </c>
      <c r="E15" s="11" t="s">
        <v>31</v>
      </c>
      <c r="F15" s="29">
        <v>5820</v>
      </c>
      <c r="G15" s="29">
        <v>5820</v>
      </c>
      <c r="H15" s="12">
        <f t="shared" si="0"/>
        <v>0</v>
      </c>
      <c r="I15" s="31" t="s">
        <v>101</v>
      </c>
      <c r="J15" s="4"/>
    </row>
    <row r="16" spans="1:10" ht="96" customHeight="1" x14ac:dyDescent="0.25">
      <c r="A16" s="48" t="s">
        <v>71</v>
      </c>
      <c r="B16" s="32" t="s">
        <v>12</v>
      </c>
      <c r="C16" s="53" t="s">
        <v>61</v>
      </c>
      <c r="D16" s="54" t="s">
        <v>57</v>
      </c>
      <c r="E16" s="11" t="s">
        <v>31</v>
      </c>
      <c r="F16" s="29">
        <v>7200</v>
      </c>
      <c r="G16" s="29">
        <v>7200</v>
      </c>
      <c r="H16" s="12">
        <f t="shared" si="0"/>
        <v>0</v>
      </c>
      <c r="I16" s="31" t="s">
        <v>100</v>
      </c>
      <c r="J16" s="4"/>
    </row>
    <row r="17" spans="1:10" ht="84" customHeight="1" x14ac:dyDescent="0.25">
      <c r="A17" s="42" t="s">
        <v>39</v>
      </c>
      <c r="B17" s="45" t="s">
        <v>41</v>
      </c>
      <c r="C17" s="5" t="s">
        <v>40</v>
      </c>
      <c r="D17" s="37" t="s">
        <v>15</v>
      </c>
      <c r="E17" s="11" t="s">
        <v>7</v>
      </c>
      <c r="F17" s="13">
        <v>698984.8</v>
      </c>
      <c r="G17" s="13">
        <f>+F17</f>
        <v>698984.8</v>
      </c>
      <c r="H17" s="12">
        <f>+F17-G17</f>
        <v>0</v>
      </c>
      <c r="I17" s="12" t="s">
        <v>99</v>
      </c>
      <c r="J17" s="4"/>
    </row>
    <row r="18" spans="1:10" ht="59.25" customHeight="1" x14ac:dyDescent="0.25">
      <c r="A18" s="41" t="s">
        <v>72</v>
      </c>
      <c r="B18" s="20" t="s">
        <v>8</v>
      </c>
      <c r="C18" s="9" t="s">
        <v>9</v>
      </c>
      <c r="D18" s="24" t="s">
        <v>15</v>
      </c>
      <c r="E18" s="11" t="s">
        <v>7</v>
      </c>
      <c r="F18" s="14">
        <v>30055.89</v>
      </c>
      <c r="G18" s="13">
        <f>+F18</f>
        <v>30055.89</v>
      </c>
      <c r="H18" s="12">
        <f t="shared" si="0"/>
        <v>0</v>
      </c>
      <c r="I18" s="12" t="s">
        <v>98</v>
      </c>
    </row>
    <row r="19" spans="1:10" ht="90" x14ac:dyDescent="0.25">
      <c r="A19" s="48" t="s">
        <v>71</v>
      </c>
      <c r="B19" s="45" t="s">
        <v>12</v>
      </c>
      <c r="C19" s="35" t="s">
        <v>65</v>
      </c>
      <c r="D19" s="39" t="s">
        <v>54</v>
      </c>
      <c r="E19" s="11" t="s">
        <v>7</v>
      </c>
      <c r="F19" s="18">
        <v>4680</v>
      </c>
      <c r="G19" s="13">
        <v>4680</v>
      </c>
      <c r="H19" s="12">
        <f>+F19-G19</f>
        <v>0</v>
      </c>
      <c r="I19" s="12" t="s">
        <v>97</v>
      </c>
    </row>
    <row r="20" spans="1:10" ht="130.5" customHeight="1" x14ac:dyDescent="0.25">
      <c r="A20" s="47" t="s">
        <v>33</v>
      </c>
      <c r="B20" s="20" t="s">
        <v>34</v>
      </c>
      <c r="C20" s="21" t="s">
        <v>49</v>
      </c>
      <c r="D20" s="22" t="s">
        <v>54</v>
      </c>
      <c r="E20" s="11" t="s">
        <v>7</v>
      </c>
      <c r="F20" s="16">
        <v>12685</v>
      </c>
      <c r="G20" s="26">
        <v>12685</v>
      </c>
      <c r="H20" s="12">
        <f t="shared" si="0"/>
        <v>0</v>
      </c>
      <c r="I20" s="12" t="s">
        <v>96</v>
      </c>
    </row>
    <row r="21" spans="1:10" ht="75" x14ac:dyDescent="0.25">
      <c r="A21" s="41" t="s">
        <v>73</v>
      </c>
      <c r="B21" s="8" t="s">
        <v>68</v>
      </c>
      <c r="C21" s="23" t="s">
        <v>69</v>
      </c>
      <c r="D21" s="40">
        <v>45023</v>
      </c>
      <c r="E21" s="11" t="s">
        <v>7</v>
      </c>
      <c r="F21" s="12">
        <v>34180.82</v>
      </c>
      <c r="G21" s="13">
        <v>34180.82</v>
      </c>
      <c r="H21" s="12">
        <f>+F21-G21</f>
        <v>0</v>
      </c>
      <c r="I21" s="12" t="s">
        <v>95</v>
      </c>
      <c r="J21" s="4"/>
    </row>
    <row r="22" spans="1:10" ht="90" x14ac:dyDescent="0.25">
      <c r="A22" s="41" t="s">
        <v>74</v>
      </c>
      <c r="B22" s="8" t="s">
        <v>32</v>
      </c>
      <c r="C22" s="23" t="s">
        <v>50</v>
      </c>
      <c r="D22" s="40">
        <v>45023</v>
      </c>
      <c r="E22" s="11" t="s">
        <v>7</v>
      </c>
      <c r="F22" s="12">
        <v>20706.64</v>
      </c>
      <c r="G22" s="13">
        <v>20706.64</v>
      </c>
      <c r="H22" s="12">
        <f t="shared" si="0"/>
        <v>0</v>
      </c>
      <c r="I22" s="12" t="s">
        <v>94</v>
      </c>
      <c r="J22" s="4"/>
    </row>
    <row r="23" spans="1:10" ht="75" x14ac:dyDescent="0.25">
      <c r="A23" s="5" t="s">
        <v>75</v>
      </c>
      <c r="B23" s="8" t="s">
        <v>45</v>
      </c>
      <c r="C23" s="23" t="s">
        <v>66</v>
      </c>
      <c r="D23" s="40">
        <v>45053</v>
      </c>
      <c r="E23" s="11" t="s">
        <v>7</v>
      </c>
      <c r="F23" s="12">
        <v>129982.5</v>
      </c>
      <c r="G23" s="13">
        <v>129982.5</v>
      </c>
      <c r="H23" s="12">
        <v>0</v>
      </c>
      <c r="I23" s="12" t="s">
        <v>93</v>
      </c>
      <c r="J23" s="4"/>
    </row>
    <row r="24" spans="1:10" ht="105" x14ac:dyDescent="0.25">
      <c r="A24" s="46" t="s">
        <v>80</v>
      </c>
      <c r="B24" s="8" t="s">
        <v>11</v>
      </c>
      <c r="C24" s="23" t="s">
        <v>25</v>
      </c>
      <c r="D24" s="37">
        <v>45267</v>
      </c>
      <c r="E24" s="11" t="s">
        <v>7</v>
      </c>
      <c r="F24" s="12">
        <v>73864.460000000006</v>
      </c>
      <c r="G24" s="13">
        <v>0</v>
      </c>
      <c r="H24" s="12">
        <f>+F24-G24</f>
        <v>73864.460000000006</v>
      </c>
      <c r="I24" s="12" t="s">
        <v>91</v>
      </c>
      <c r="J24" s="4"/>
    </row>
    <row r="25" spans="1:10" ht="69.75" customHeight="1" x14ac:dyDescent="0.25">
      <c r="A25" s="46" t="s">
        <v>81</v>
      </c>
      <c r="B25" s="8" t="s">
        <v>10</v>
      </c>
      <c r="C25" s="9" t="s">
        <v>22</v>
      </c>
      <c r="D25" s="10">
        <v>45267</v>
      </c>
      <c r="E25" s="11" t="s">
        <v>7</v>
      </c>
      <c r="F25" s="12">
        <v>229510</v>
      </c>
      <c r="G25" s="13">
        <v>0</v>
      </c>
      <c r="H25" s="12">
        <f>+F25-G25</f>
        <v>229510</v>
      </c>
      <c r="I25" s="12" t="s">
        <v>92</v>
      </c>
      <c r="J25" s="4"/>
    </row>
    <row r="26" spans="1:10" ht="60" x14ac:dyDescent="0.25">
      <c r="A26" s="28" t="s">
        <v>79</v>
      </c>
      <c r="B26" s="8" t="s">
        <v>14</v>
      </c>
      <c r="C26" s="23" t="s">
        <v>23</v>
      </c>
      <c r="D26" s="37" t="s">
        <v>37</v>
      </c>
      <c r="E26" s="11" t="s">
        <v>7</v>
      </c>
      <c r="F26" s="13">
        <v>83522.759999999995</v>
      </c>
      <c r="G26" s="13">
        <v>0</v>
      </c>
      <c r="H26" s="13">
        <f>+F26-G26</f>
        <v>83522.759999999995</v>
      </c>
      <c r="I26" s="12" t="s">
        <v>90</v>
      </c>
    </row>
    <row r="27" spans="1:10" ht="90" customHeight="1" x14ac:dyDescent="0.25">
      <c r="A27" s="28" t="s">
        <v>82</v>
      </c>
      <c r="B27" s="8" t="s">
        <v>13</v>
      </c>
      <c r="C27" s="23" t="s">
        <v>24</v>
      </c>
      <c r="D27" s="38" t="s">
        <v>37</v>
      </c>
      <c r="E27" s="11" t="s">
        <v>7</v>
      </c>
      <c r="F27" s="13">
        <v>85000.01</v>
      </c>
      <c r="G27" s="13">
        <v>0</v>
      </c>
      <c r="H27" s="13">
        <f t="shared" ref="H27:H31" si="1">+F27-G27</f>
        <v>85000.01</v>
      </c>
      <c r="I27" s="12" t="s">
        <v>89</v>
      </c>
      <c r="J27" s="4"/>
    </row>
    <row r="28" spans="1:10" s="55" customFormat="1" ht="60" x14ac:dyDescent="0.25">
      <c r="A28" s="46" t="s">
        <v>83</v>
      </c>
      <c r="B28" s="32" t="s">
        <v>18</v>
      </c>
      <c r="C28" s="3" t="s">
        <v>21</v>
      </c>
      <c r="D28" s="33" t="s">
        <v>38</v>
      </c>
      <c r="E28" s="30" t="s">
        <v>7</v>
      </c>
      <c r="F28" s="31">
        <v>51920</v>
      </c>
      <c r="G28" s="29">
        <v>0</v>
      </c>
      <c r="H28" s="13">
        <f t="shared" si="1"/>
        <v>51920</v>
      </c>
      <c r="I28" s="31" t="s">
        <v>88</v>
      </c>
      <c r="J28" s="34"/>
    </row>
    <row r="29" spans="1:10" ht="90" x14ac:dyDescent="0.25">
      <c r="A29" s="28" t="s">
        <v>82</v>
      </c>
      <c r="B29" s="8" t="s">
        <v>17</v>
      </c>
      <c r="C29" s="5" t="s">
        <v>20</v>
      </c>
      <c r="D29" s="25" t="s">
        <v>38</v>
      </c>
      <c r="E29" s="11" t="s">
        <v>7</v>
      </c>
      <c r="F29" s="12">
        <v>78800.009999999995</v>
      </c>
      <c r="G29" s="13">
        <v>0</v>
      </c>
      <c r="H29" s="13">
        <f t="shared" si="1"/>
        <v>78800.009999999995</v>
      </c>
      <c r="I29" s="12" t="s">
        <v>87</v>
      </c>
      <c r="J29" s="4"/>
    </row>
    <row r="30" spans="1:10" ht="105" customHeight="1" x14ac:dyDescent="0.25">
      <c r="A30" s="46" t="s">
        <v>84</v>
      </c>
      <c r="B30" s="8" t="s">
        <v>26</v>
      </c>
      <c r="C30" s="28" t="s">
        <v>67</v>
      </c>
      <c r="D30" s="25" t="s">
        <v>62</v>
      </c>
      <c r="E30" s="11" t="s">
        <v>7</v>
      </c>
      <c r="F30" s="12">
        <v>15310.5</v>
      </c>
      <c r="G30" s="13">
        <v>0</v>
      </c>
      <c r="H30" s="13">
        <f t="shared" ref="H30" si="2">+F30-G30</f>
        <v>15310.5</v>
      </c>
      <c r="I30" s="12" t="s">
        <v>86</v>
      </c>
      <c r="J30" s="4"/>
    </row>
    <row r="31" spans="1:10" ht="75" x14ac:dyDescent="0.25">
      <c r="A31" s="41" t="s">
        <v>76</v>
      </c>
      <c r="B31" s="8" t="s">
        <v>16</v>
      </c>
      <c r="C31" s="5" t="s">
        <v>19</v>
      </c>
      <c r="D31" s="25" t="s">
        <v>63</v>
      </c>
      <c r="E31" s="11" t="s">
        <v>7</v>
      </c>
      <c r="F31" s="12">
        <v>75331.199999999997</v>
      </c>
      <c r="G31" s="13">
        <v>75331.199999999997</v>
      </c>
      <c r="H31" s="12">
        <f t="shared" si="1"/>
        <v>0</v>
      </c>
      <c r="I31" s="12" t="s">
        <v>85</v>
      </c>
      <c r="J31" s="4"/>
    </row>
    <row r="32" spans="1:10" x14ac:dyDescent="0.25">
      <c r="A32" s="43"/>
      <c r="B32" s="15"/>
      <c r="C32" s="97" t="s">
        <v>55</v>
      </c>
      <c r="D32" s="98"/>
      <c r="E32" s="49" t="s">
        <v>77</v>
      </c>
      <c r="F32" s="50">
        <f>SUM(F7:F31)</f>
        <v>4486434.79</v>
      </c>
      <c r="G32" s="51">
        <f>SUM(G7:G31)</f>
        <v>1352882.8399999999</v>
      </c>
      <c r="H32" s="52">
        <f>SUM(H7:H31)</f>
        <v>3133551.9499999993</v>
      </c>
      <c r="I32" s="16"/>
      <c r="J32" s="4"/>
    </row>
    <row r="33" spans="1:10" x14ac:dyDescent="0.25">
      <c r="F33" s="4"/>
      <c r="H33" s="4"/>
      <c r="I33" s="16"/>
      <c r="J33" s="4"/>
    </row>
    <row r="34" spans="1:10" x14ac:dyDescent="0.25">
      <c r="I34" s="17"/>
      <c r="J34" s="1"/>
    </row>
    <row r="35" spans="1:10" x14ac:dyDescent="0.25">
      <c r="A35" s="43"/>
      <c r="B35" s="36"/>
      <c r="C35" s="36"/>
      <c r="D35" s="43"/>
      <c r="E35" s="36"/>
      <c r="F35" s="36"/>
      <c r="G35" s="36"/>
      <c r="H35" s="36"/>
      <c r="I35" s="36"/>
    </row>
    <row r="36" spans="1:10" x14ac:dyDescent="0.25">
      <c r="A36" s="43"/>
      <c r="B36" s="36"/>
      <c r="C36" s="36"/>
      <c r="D36" s="43"/>
      <c r="E36" s="36"/>
      <c r="F36" s="36"/>
      <c r="G36" s="36"/>
      <c r="H36" s="36"/>
      <c r="I36" s="36"/>
    </row>
    <row r="37" spans="1:10" x14ac:dyDescent="0.25">
      <c r="A37" s="43"/>
      <c r="B37" s="36"/>
      <c r="C37" s="36"/>
      <c r="D37" s="43"/>
      <c r="E37" s="36"/>
      <c r="F37" s="36"/>
      <c r="G37" s="36"/>
      <c r="H37" s="36"/>
      <c r="I37" s="36"/>
    </row>
    <row r="38" spans="1:10" x14ac:dyDescent="0.25">
      <c r="A38" s="43"/>
      <c r="B38" s="36"/>
      <c r="C38" s="36"/>
      <c r="D38" s="43"/>
      <c r="E38" s="36"/>
      <c r="F38" s="36"/>
      <c r="G38" s="36"/>
      <c r="H38" s="36"/>
      <c r="I38" s="36"/>
    </row>
    <row r="39" spans="1:10" x14ac:dyDescent="0.25">
      <c r="A39" s="43"/>
      <c r="B39" s="36"/>
      <c r="C39" s="36"/>
      <c r="D39" s="43"/>
      <c r="E39" s="36"/>
      <c r="F39" s="36"/>
      <c r="G39" s="36"/>
      <c r="H39" s="36"/>
      <c r="I39" s="36"/>
    </row>
    <row r="40" spans="1:10" x14ac:dyDescent="0.25">
      <c r="A40" s="43"/>
      <c r="B40" s="36"/>
      <c r="C40" s="36"/>
      <c r="D40" s="43"/>
      <c r="E40" s="36"/>
      <c r="F40" s="36"/>
      <c r="G40" s="36"/>
      <c r="H40" s="36"/>
      <c r="I40" s="36"/>
    </row>
    <row r="41" spans="1:10" x14ac:dyDescent="0.25">
      <c r="A41" s="43"/>
      <c r="B41" s="43"/>
      <c r="C41" s="43"/>
      <c r="D41" s="43"/>
      <c r="E41" s="43"/>
      <c r="F41" s="43"/>
      <c r="G41" s="43"/>
      <c r="H41" s="43"/>
      <c r="I41" s="43"/>
    </row>
    <row r="42" spans="1:10" ht="15" customHeight="1" x14ac:dyDescent="0.25">
      <c r="A42" s="56"/>
      <c r="B42" s="56"/>
      <c r="C42" s="56"/>
      <c r="D42" s="56"/>
      <c r="E42" s="56"/>
      <c r="F42" s="56"/>
      <c r="G42" s="56"/>
      <c r="H42" s="56"/>
      <c r="I42" s="56"/>
    </row>
    <row r="43" spans="1:10" ht="15.75" x14ac:dyDescent="0.25">
      <c r="A43" s="100" t="s">
        <v>113</v>
      </c>
      <c r="B43" s="100"/>
      <c r="C43" s="100"/>
      <c r="F43" s="102" t="s">
        <v>114</v>
      </c>
      <c r="G43" s="102"/>
      <c r="H43" s="102"/>
      <c r="I43" s="102"/>
    </row>
    <row r="44" spans="1:10" x14ac:dyDescent="0.25">
      <c r="A44" s="101" t="s">
        <v>116</v>
      </c>
      <c r="B44" s="101"/>
      <c r="C44" s="101"/>
      <c r="F44" s="103" t="s">
        <v>115</v>
      </c>
      <c r="G44" s="103"/>
      <c r="H44" s="103"/>
      <c r="I44" s="103"/>
    </row>
  </sheetData>
  <mergeCells count="6">
    <mergeCell ref="C32:D32"/>
    <mergeCell ref="A4:I4"/>
    <mergeCell ref="A43:C43"/>
    <mergeCell ref="A44:C44"/>
    <mergeCell ref="F43:I43"/>
    <mergeCell ref="F44:I44"/>
  </mergeCells>
  <phoneticPr fontId="3" type="noConversion"/>
  <pageMargins left="0.7" right="0.7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9F6AB-44E9-4C0C-A5DB-1578056C3562}">
  <dimension ref="A3:K24"/>
  <sheetViews>
    <sheetView showGridLines="0" tabSelected="1" zoomScaleNormal="100" workbookViewId="0">
      <selection activeCell="L9" sqref="L9"/>
    </sheetView>
  </sheetViews>
  <sheetFormatPr baseColWidth="10" defaultRowHeight="15" x14ac:dyDescent="0.25"/>
  <cols>
    <col min="1" max="1" width="27.42578125" customWidth="1"/>
    <col min="2" max="2" width="38" customWidth="1"/>
    <col min="3" max="3" width="18.7109375" customWidth="1"/>
    <col min="4" max="4" width="14.42578125" customWidth="1"/>
    <col min="5" max="5" width="14.140625" hidden="1" customWidth="1"/>
    <col min="6" max="6" width="14.7109375" customWidth="1"/>
    <col min="7" max="8" width="18.7109375" style="1" customWidth="1"/>
    <col min="9" max="9" width="14.140625" style="1" customWidth="1"/>
    <col min="10" max="10" width="22.28515625" style="1" customWidth="1"/>
    <col min="11" max="11" width="51.42578125" customWidth="1"/>
  </cols>
  <sheetData>
    <row r="3" spans="1:11" ht="22.5" customHeight="1" x14ac:dyDescent="0.3">
      <c r="C3" s="108" t="s">
        <v>117</v>
      </c>
      <c r="D3" s="108"/>
      <c r="E3" s="108"/>
      <c r="F3" s="108"/>
      <c r="G3" s="108"/>
    </row>
    <row r="4" spans="1:11" ht="20.25" customHeight="1" x14ac:dyDescent="0.25">
      <c r="C4" s="109" t="s">
        <v>118</v>
      </c>
      <c r="D4" s="109"/>
      <c r="E4" s="109"/>
      <c r="F4" s="109"/>
      <c r="G4" s="109"/>
    </row>
    <row r="5" spans="1:11" ht="20.25" customHeight="1" x14ac:dyDescent="0.3">
      <c r="A5" s="58"/>
      <c r="B5" s="58"/>
      <c r="C5" s="108" t="s">
        <v>119</v>
      </c>
      <c r="D5" s="108"/>
      <c r="E5" s="108"/>
      <c r="F5" s="108"/>
      <c r="G5" s="108"/>
      <c r="H5" s="59"/>
      <c r="I5" s="59"/>
      <c r="J5" s="59"/>
    </row>
    <row r="6" spans="1:11" x14ac:dyDescent="0.25">
      <c r="A6" s="58"/>
      <c r="B6" s="58"/>
      <c r="C6" s="58"/>
      <c r="D6" s="58"/>
      <c r="E6" s="58"/>
      <c r="F6" s="58"/>
      <c r="G6" s="59"/>
      <c r="H6" s="59"/>
      <c r="I6" s="59"/>
      <c r="J6" s="59"/>
    </row>
    <row r="7" spans="1:11" ht="15" customHeight="1" x14ac:dyDescent="0.3">
      <c r="A7" s="110" t="s">
        <v>146</v>
      </c>
      <c r="B7" s="110"/>
      <c r="C7" s="110"/>
      <c r="D7" s="110"/>
      <c r="E7" s="110"/>
      <c r="F7" s="110"/>
      <c r="G7" s="110"/>
      <c r="H7" s="110"/>
      <c r="I7" s="110"/>
      <c r="J7" s="110"/>
    </row>
    <row r="8" spans="1:11" ht="19.5" thickBot="1" x14ac:dyDescent="0.35">
      <c r="A8" s="60"/>
      <c r="B8" s="60"/>
      <c r="C8" s="60"/>
      <c r="D8" s="60"/>
      <c r="E8" s="60"/>
      <c r="F8" s="60"/>
      <c r="G8" s="61"/>
      <c r="H8" s="61"/>
      <c r="I8" s="62"/>
      <c r="J8" s="63"/>
    </row>
    <row r="9" spans="1:11" ht="60" customHeight="1" x14ac:dyDescent="0.25">
      <c r="A9" s="75" t="s">
        <v>1</v>
      </c>
      <c r="B9" s="76" t="s">
        <v>0</v>
      </c>
      <c r="C9" s="76" t="s">
        <v>2</v>
      </c>
      <c r="D9" s="76" t="s">
        <v>139</v>
      </c>
      <c r="E9" s="76" t="s">
        <v>140</v>
      </c>
      <c r="F9" s="77" t="s">
        <v>145</v>
      </c>
      <c r="G9" s="77" t="s">
        <v>35</v>
      </c>
      <c r="H9" s="77" t="s">
        <v>4</v>
      </c>
      <c r="I9" s="77" t="s">
        <v>5</v>
      </c>
      <c r="J9" s="78" t="s">
        <v>6</v>
      </c>
    </row>
    <row r="10" spans="1:11" ht="64.5" customHeight="1" x14ac:dyDescent="0.25">
      <c r="A10" s="79" t="s">
        <v>78</v>
      </c>
      <c r="B10" s="65" t="s">
        <v>27</v>
      </c>
      <c r="C10" s="64" t="s">
        <v>28</v>
      </c>
      <c r="D10" s="65" t="s">
        <v>29</v>
      </c>
      <c r="E10" s="66" t="s">
        <v>142</v>
      </c>
      <c r="F10" s="66" t="s">
        <v>141</v>
      </c>
      <c r="G10" s="68">
        <v>2515624.21</v>
      </c>
      <c r="H10" s="69">
        <v>0</v>
      </c>
      <c r="I10" s="70">
        <f>+G10-H10</f>
        <v>2515624.21</v>
      </c>
      <c r="J10" s="80" t="s">
        <v>135</v>
      </c>
      <c r="K10" s="95" t="s">
        <v>122</v>
      </c>
    </row>
    <row r="11" spans="1:11" ht="72" customHeight="1" x14ac:dyDescent="0.25">
      <c r="A11" s="79" t="s">
        <v>123</v>
      </c>
      <c r="B11" s="65" t="s">
        <v>124</v>
      </c>
      <c r="C11" s="64" t="s">
        <v>125</v>
      </c>
      <c r="D11" s="66">
        <v>45239</v>
      </c>
      <c r="E11" s="66" t="s">
        <v>133</v>
      </c>
      <c r="F11" s="66" t="s">
        <v>143</v>
      </c>
      <c r="G11" s="68">
        <v>1666100</v>
      </c>
      <c r="H11" s="69">
        <v>0</v>
      </c>
      <c r="I11" s="70">
        <f t="shared" ref="I11:I13" si="0">+G11-H11</f>
        <v>1666100</v>
      </c>
      <c r="J11" s="80" t="s">
        <v>137</v>
      </c>
      <c r="K11" s="95"/>
    </row>
    <row r="12" spans="1:11" ht="101.25" customHeight="1" x14ac:dyDescent="0.25">
      <c r="A12" s="86" t="s">
        <v>130</v>
      </c>
      <c r="B12" s="81" t="s">
        <v>131</v>
      </c>
      <c r="C12" s="64" t="s">
        <v>132</v>
      </c>
      <c r="D12" s="65" t="s">
        <v>126</v>
      </c>
      <c r="E12" s="66" t="s">
        <v>134</v>
      </c>
      <c r="F12" s="66">
        <v>45240</v>
      </c>
      <c r="G12" s="68">
        <v>33093.1</v>
      </c>
      <c r="H12" s="68">
        <v>0</v>
      </c>
      <c r="I12" s="70">
        <f t="shared" si="0"/>
        <v>33093.1</v>
      </c>
      <c r="J12" s="80" t="s">
        <v>138</v>
      </c>
      <c r="K12" s="4"/>
    </row>
    <row r="13" spans="1:11" ht="99.75" customHeight="1" thickBot="1" x14ac:dyDescent="0.3">
      <c r="A13" s="86" t="s">
        <v>127</v>
      </c>
      <c r="B13" s="81" t="s">
        <v>128</v>
      </c>
      <c r="C13" s="64" t="s">
        <v>129</v>
      </c>
      <c r="D13" s="65" t="s">
        <v>144</v>
      </c>
      <c r="E13" s="66" t="s">
        <v>133</v>
      </c>
      <c r="F13" s="67" t="s">
        <v>143</v>
      </c>
      <c r="G13" s="68">
        <v>164923.70000000001</v>
      </c>
      <c r="H13" s="68">
        <v>0</v>
      </c>
      <c r="I13" s="70">
        <f t="shared" si="0"/>
        <v>164923.70000000001</v>
      </c>
      <c r="J13" s="80" t="s">
        <v>136</v>
      </c>
      <c r="K13" s="4"/>
    </row>
    <row r="14" spans="1:11" ht="33.75" customHeight="1" thickBot="1" x14ac:dyDescent="0.3">
      <c r="A14" s="87"/>
      <c r="B14" s="88"/>
      <c r="C14" s="87" t="s">
        <v>121</v>
      </c>
      <c r="D14" s="96"/>
      <c r="E14" s="88"/>
      <c r="F14" s="87" t="s">
        <v>77</v>
      </c>
      <c r="G14" s="89">
        <f>SUM(G10:G13)</f>
        <v>4379741.01</v>
      </c>
      <c r="H14" s="90">
        <f>SUM(H10:H10)</f>
        <v>0</v>
      </c>
      <c r="I14" s="89">
        <f>SUM(I10:I13)</f>
        <v>4379741.01</v>
      </c>
      <c r="J14" s="91"/>
      <c r="K14" s="1"/>
    </row>
    <row r="15" spans="1:11" ht="15.75" x14ac:dyDescent="0.25">
      <c r="A15" s="74"/>
      <c r="B15" s="74"/>
      <c r="C15" s="74"/>
      <c r="D15" s="74"/>
      <c r="E15" s="74"/>
      <c r="F15" s="74"/>
      <c r="G15" s="82"/>
      <c r="H15" s="83"/>
      <c r="I15" s="82"/>
      <c r="J15" s="72"/>
    </row>
    <row r="16" spans="1:11" ht="15.75" x14ac:dyDescent="0.25">
      <c r="A16" s="74"/>
      <c r="B16" s="74"/>
      <c r="C16" s="74"/>
      <c r="D16" s="74"/>
      <c r="E16" s="74"/>
      <c r="F16" s="74"/>
      <c r="G16" s="83"/>
      <c r="H16" s="83"/>
      <c r="I16" s="83"/>
      <c r="J16" s="84"/>
    </row>
    <row r="17" spans="1:10" ht="15.75" x14ac:dyDescent="0.25">
      <c r="A17" s="71"/>
      <c r="B17" s="85"/>
      <c r="C17" s="85"/>
      <c r="D17" s="85"/>
      <c r="E17" s="71"/>
      <c r="F17" s="85"/>
      <c r="G17" s="85"/>
      <c r="H17" s="85"/>
      <c r="I17" s="85"/>
      <c r="J17" s="85"/>
    </row>
    <row r="18" spans="1:10" ht="15.75" x14ac:dyDescent="0.25">
      <c r="A18" s="71"/>
      <c r="B18" s="85"/>
      <c r="C18" s="85"/>
      <c r="D18" s="85"/>
      <c r="E18" s="71"/>
      <c r="F18" s="85"/>
      <c r="G18" s="85"/>
      <c r="H18" s="85"/>
      <c r="I18" s="85"/>
      <c r="J18" s="85"/>
    </row>
    <row r="19" spans="1:10" ht="15" customHeight="1" x14ac:dyDescent="0.25">
      <c r="A19" s="71"/>
      <c r="B19" s="85"/>
      <c r="C19" s="85"/>
      <c r="D19" s="85"/>
      <c r="E19" s="71"/>
      <c r="F19" s="85"/>
      <c r="G19" s="85"/>
      <c r="H19" s="85"/>
      <c r="I19" s="85"/>
      <c r="J19" s="85"/>
    </row>
    <row r="20" spans="1:10" ht="15.75" x14ac:dyDescent="0.25">
      <c r="A20" s="71"/>
      <c r="B20" s="85"/>
      <c r="C20" s="85"/>
      <c r="D20" s="85"/>
      <c r="E20" s="71"/>
      <c r="F20" s="85"/>
      <c r="G20" s="85"/>
      <c r="H20" s="85"/>
      <c r="I20" s="85"/>
      <c r="J20" s="85"/>
    </row>
    <row r="21" spans="1:10" ht="15.75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ht="15.75" x14ac:dyDescent="0.25">
      <c r="A22" s="111" t="s">
        <v>120</v>
      </c>
      <c r="B22" s="111"/>
      <c r="C22" s="111"/>
      <c r="D22" s="94"/>
      <c r="E22" s="73"/>
      <c r="F22" s="73"/>
      <c r="G22" s="111" t="s">
        <v>120</v>
      </c>
      <c r="H22" s="111"/>
      <c r="I22" s="111"/>
      <c r="J22" s="111"/>
    </row>
    <row r="23" spans="1:10" ht="15.75" x14ac:dyDescent="0.25">
      <c r="A23" s="104" t="s">
        <v>113</v>
      </c>
      <c r="B23" s="104"/>
      <c r="C23" s="104"/>
      <c r="D23" s="92"/>
      <c r="E23" s="74"/>
      <c r="F23" s="74"/>
      <c r="G23" s="105" t="s">
        <v>114</v>
      </c>
      <c r="H23" s="105"/>
      <c r="I23" s="105"/>
      <c r="J23" s="105"/>
    </row>
    <row r="24" spans="1:10" ht="15.75" x14ac:dyDescent="0.25">
      <c r="A24" s="106" t="s">
        <v>116</v>
      </c>
      <c r="B24" s="106"/>
      <c r="C24" s="106"/>
      <c r="D24" s="93"/>
      <c r="E24" s="74"/>
      <c r="F24" s="74"/>
      <c r="G24" s="107" t="s">
        <v>115</v>
      </c>
      <c r="H24" s="107"/>
      <c r="I24" s="107"/>
      <c r="J24" s="107"/>
    </row>
  </sheetData>
  <mergeCells count="10">
    <mergeCell ref="A23:C23"/>
    <mergeCell ref="G23:J23"/>
    <mergeCell ref="A24:C24"/>
    <mergeCell ref="G24:J24"/>
    <mergeCell ref="C3:G3"/>
    <mergeCell ref="C4:G4"/>
    <mergeCell ref="C5:G5"/>
    <mergeCell ref="A7:J7"/>
    <mergeCell ref="A22:C22"/>
    <mergeCell ref="G22:J22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JULIO 2023</vt:lpstr>
      <vt:lpstr>CXP SEPT. 2023</vt:lpstr>
      <vt:lpstr>'CXP SEPT. 2023'!Área_de_impresión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GONZALEZ</dc:creator>
  <cp:lastModifiedBy>GIZEL RIVERA</cp:lastModifiedBy>
  <cp:lastPrinted>2023-10-10T14:10:02Z</cp:lastPrinted>
  <dcterms:created xsi:type="dcterms:W3CDTF">2019-06-05T18:30:50Z</dcterms:created>
  <dcterms:modified xsi:type="dcterms:W3CDTF">2023-10-10T14:16:30Z</dcterms:modified>
</cp:coreProperties>
</file>