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30\Direccion Financiera\Contabilidad\LIBRE ACCESO\PAGINA WEB 2025\2-FEBRERO 2025\"/>
    </mc:Choice>
  </mc:AlternateContent>
  <xr:revisionPtr revIDLastSave="0" documentId="13_ncr:1_{1856124B-7F1F-47F7-ACC4-D1708AF4551A}" xr6:coauthVersionLast="47" xr6:coauthVersionMax="47" xr10:uidLastSave="{00000000-0000-0000-0000-000000000000}"/>
  <bookViews>
    <workbookView xWindow="-120" yWindow="-120" windowWidth="29040" windowHeight="15840" activeTab="1" xr2:uid="{163C4985-32B9-45F8-A674-78776DCE771C}"/>
  </bookViews>
  <sheets>
    <sheet name="Cuentas pagadas en febrero 2025" sheetId="30" r:id="rId1"/>
    <sheet name="Cuentas por pagar febrero 2025" sheetId="31" r:id="rId2"/>
  </sheets>
  <definedNames>
    <definedName name="_xlnm.Print_Area" localSheetId="1">'Cuentas por pagar febrero 2025'!$A$1:$I$26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31" l="1"/>
  <c r="H13" i="31"/>
  <c r="H12" i="31"/>
  <c r="G19" i="31"/>
  <c r="F19" i="31"/>
  <c r="H18" i="31"/>
  <c r="H17" i="31"/>
  <c r="H16" i="31"/>
  <c r="H15" i="31"/>
  <c r="H11" i="31"/>
  <c r="H20" i="30"/>
  <c r="F20" i="30"/>
  <c r="I19" i="30"/>
  <c r="I18" i="30"/>
  <c r="I17" i="30"/>
  <c r="I16" i="30"/>
  <c r="I15" i="30"/>
  <c r="I14" i="30"/>
  <c r="I13" i="30"/>
  <c r="I12" i="30"/>
  <c r="I20" i="30" s="1"/>
  <c r="H19" i="31" l="1"/>
</calcChain>
</file>

<file path=xl/sharedStrings.xml><?xml version="1.0" encoding="utf-8"?>
<sst xmlns="http://schemas.openxmlformats.org/spreadsheetml/2006/main" count="147" uniqueCount="89">
  <si>
    <t>MINISTERIO DE HACIENDA</t>
  </si>
  <si>
    <t>ADMINISTRACION LOTERIA NACIONAL</t>
  </si>
  <si>
    <t>DEPARTAMENTO DE CONTABILIDAD</t>
  </si>
  <si>
    <t xml:space="preserve"> Proveedor</t>
  </si>
  <si>
    <t>Concepto</t>
  </si>
  <si>
    <t>No. de Factura (Gubernamental)</t>
  </si>
  <si>
    <t>Fecha  de Emision Factura</t>
  </si>
  <si>
    <t>Fecha Fin de Factura</t>
  </si>
  <si>
    <t>Monto  Facturado de la deuda</t>
  </si>
  <si>
    <t>Monto Pagado a la fecha</t>
  </si>
  <si>
    <t xml:space="preserve">Monto Pendiente </t>
  </si>
  <si>
    <t>Estado (completo, pendiente y atrasado)</t>
  </si>
  <si>
    <t>RD$</t>
  </si>
  <si>
    <t>____________________________________</t>
  </si>
  <si>
    <t>Nataly Paniagua de  Rosario</t>
  </si>
  <si>
    <t>Gizel A. Rivera Soto</t>
  </si>
  <si>
    <t>Directora Financiera</t>
  </si>
  <si>
    <t>Encargada de Contabilidad</t>
  </si>
  <si>
    <t xml:space="preserve">                           ____________________________________</t>
  </si>
  <si>
    <t>Fecha de Pago</t>
  </si>
  <si>
    <t>MYTRAK TECHNOLOGY, SRL</t>
  </si>
  <si>
    <t>B1500000238</t>
  </si>
  <si>
    <t>ICU SOLUCIONES EMPRESARIALES, SRL</t>
  </si>
  <si>
    <t>DSETA GROUP, SRL</t>
  </si>
  <si>
    <t>PLANETA AZUL, SA</t>
  </si>
  <si>
    <t>SIGMA PETROLEUM CORP, SAS</t>
  </si>
  <si>
    <t>CONTRATACIÓN DE SERVICIOS POR MANTENIMIENTO PREVENTIVO Y PROFUNDO PARA TRES (3) ASCENSORES DE LA INSTITUCIÓN POR UN PERIODO DE 1 AÑO, CUOTA 3/12. NCF: B1500000342, ORDEN NO. 2024-00068.</t>
  </si>
  <si>
    <t>B1500000342</t>
  </si>
  <si>
    <t>30/01/2024</t>
  </si>
  <si>
    <t>14/02/2025</t>
  </si>
  <si>
    <t>ADQ. DE TICKERTS DE COMBUSTIBLE POR UN PERIODO DE TRES (3) MESES PARA SER UTILIZADOS EN LAS OPERACIONES DIARIAS DE LA INSTITUCIÓN Y EN SU FLOTILLA DE VEHÍCULOS. CUOTA 3/3. NCF: B1500054536. CONT. NO. BS-0013249-2024.</t>
  </si>
  <si>
    <t>B1500054536</t>
  </si>
  <si>
    <t>28/01/2024</t>
  </si>
  <si>
    <t>12/02/2025</t>
  </si>
  <si>
    <t>POR CONCEPTO DE LLENADO DE 98 BOTELLONES PLÁSTICOS DE AGUA DE 5 GALONES, PARA SER UTILIZADOS EN LOS DIFERENTES DEPARTAMENTOS DE LA INST. NCF: E450000008061,  E450000008060, ORDEN NO.2024-00052.</t>
  </si>
  <si>
    <t>E450000008061</t>
  </si>
  <si>
    <t>E450000008060</t>
  </si>
  <si>
    <t>28/01/2025</t>
  </si>
  <si>
    <t>ALQUILER DE 2 IMPRESORAS MONOCROMÁTICAS, PARA SER UTILIZADAS EN LA DIRECCIÓN DE PRODUCCIÓN, POR UN PERIODO DE UN AÑO (1), NCF: B1500000857, CORRESPONDIENTE AL MES DE DICIEMBRE 2024. PAGO 12/12. ORDEN NO.2023-00072.</t>
  </si>
  <si>
    <t>B1500000857</t>
  </si>
  <si>
    <t>SERVICIOS   MONITOREO, CONTROL Y SEGUIMIENTO   MEDIANTE GPS, CORRESPONDIENTE A 36 UNIDADES DE LA FLOTILLA VEHICULAR INSTITUCIONAL, POR UN PERIODO DE UN (1) AÑO, CUOTA 10/12. NCF: B1500000238. ORDEN NO.2024-00027.</t>
  </si>
  <si>
    <t>30/01/2025</t>
  </si>
  <si>
    <t>ALQUILER DE IMPRESORA FULL COLOR, PARA SER UTILIZADA EN LA DIRECCIÓN DE PRODUCCIÓN DE LA INST. POR UN PERIODO DE 1 AÑO, CORRESPONDIENTE AL 16/12/2024 HASTA EL 16/01/2025. CUOTA 9/12. NCF: E450000000516. ORDEN NO. 2024-00023.</t>
  </si>
  <si>
    <t>E450000000516</t>
  </si>
  <si>
    <t>31/01/2025</t>
  </si>
  <si>
    <t>15/02/2025</t>
  </si>
  <si>
    <t>ARQ. DE 2 IMPRESORA MONOCROMATICAS CON MANT. REPARACION, INSTALACION, SOFTWARE DE CONTROL IMPRESIÓN Y TONERS, PARA SER UTIL. EN LA DIR. DE PRODUCCIÓN PARA LA NUMERACION DE BILLETES Y BOLETOS DE LOS SORTEOS DE LA INST. NCF: B1500002474. ORDEN NO.2024-00079</t>
  </si>
  <si>
    <t xml:space="preserve"> B1500002474</t>
  </si>
  <si>
    <t>DISTOSA, SRL</t>
  </si>
  <si>
    <t>COPY SOLUTIONS INTERNATIONALS, S A</t>
  </si>
  <si>
    <t>Total para febrero 2025</t>
  </si>
  <si>
    <t xml:space="preserve">PAGADA Libramiento 20-1 </t>
  </si>
  <si>
    <t xml:space="preserve">PAGADA Libramiento 23-1 </t>
  </si>
  <si>
    <t xml:space="preserve">PAGADA Libramiento 24-1 </t>
  </si>
  <si>
    <t xml:space="preserve">PAGADA Libramiento 25-1 </t>
  </si>
  <si>
    <t xml:space="preserve">PAGADA Libramiento 50-1 </t>
  </si>
  <si>
    <t xml:space="preserve">PAGADA Libramiento 61-1 </t>
  </si>
  <si>
    <t xml:space="preserve">PAGADA Libramiento 63-1 </t>
  </si>
  <si>
    <t>POR CONCEPTO DE LLENADO DE 418 BOTELLONES PLÁSTICOS DE AGUA DE 5 GALONES, PARA SER UTILIZADOS EN LOS DIFERENTES DEPARTAMENTOS DE LA INST. NCF: E450000008085,  E450000008461, E450000008484, E450000008703 ORDEN NO.2024-00052.</t>
  </si>
  <si>
    <t>TRANSOLUTIONS JR</t>
  </si>
  <si>
    <t>E450000008085</t>
  </si>
  <si>
    <t xml:space="preserve"> E450000008461</t>
  </si>
  <si>
    <t xml:space="preserve"> E450000008484</t>
  </si>
  <si>
    <t>E450000008703</t>
  </si>
  <si>
    <t>18/02/2025</t>
  </si>
  <si>
    <t>05/03/2025</t>
  </si>
  <si>
    <t xml:space="preserve">PENDIENTE Libramiento 139-1 </t>
  </si>
  <si>
    <t>JARDIN NURIS FLOR, SRL</t>
  </si>
  <si>
    <t>ADQUISICIÓN DE UNA (1) CORONA DE FLORES PARA SER UTILIZADA EN LA OFRENDA FLORAL, CELEBRADA EL MARTES 18 DE FEBRERO DEL 2025. NCF: B1500000313. ORDEN NO.2025-00001.</t>
  </si>
  <si>
    <t xml:space="preserve"> B1500000313</t>
  </si>
  <si>
    <t>21/02/2025</t>
  </si>
  <si>
    <t>08/03/2025</t>
  </si>
  <si>
    <t xml:space="preserve">PENDIENTE Libramiento 159-1 </t>
  </si>
  <si>
    <t>CONTRATACIÓN DE SERVICIOS POR MANTENIMIENTO PREVENTIVO Y PROFUNDO PARA TRES (3) ASCENSORES DE LA INSTITUCIÓN POR UN PERIODO DE 1 AÑO, CUOTA 4/12. NCF: B1500000350, ORDEN NO. 2024-00068.</t>
  </si>
  <si>
    <t xml:space="preserve"> B1500000350</t>
  </si>
  <si>
    <t xml:space="preserve">PENDIENTE Libramiento 162-1 </t>
  </si>
  <si>
    <t>ALQUILER DE IMPRESORA FULL COLOR, PARA SER UTILIZADA EN LA DIRECCIÓN DE PRODUCCIÓN DE LA INST. POR UN PERIODO DE 1 AÑO, CORRESPONDIENTE AL 16/01/2025 HASTA EL 17/02/2025. CUOTA 10/12. NCF: E450000000555. ORDEN NO. 2024-00023.</t>
  </si>
  <si>
    <t>E450000000555</t>
  </si>
  <si>
    <t>26/02/2025</t>
  </si>
  <si>
    <t>13/03/2025</t>
  </si>
  <si>
    <t xml:space="preserve">PENDIENTE Libramiento 167-1 </t>
  </si>
  <si>
    <t>SERVICIO DE ALQUILER DE (1) CAMION CAMA LARGA CERRADO CON SUS AYUDANTES, PARA LA CARGA Y DESCARGA DE LOS ACTIVOS EN DESUSO EN LA AGENCIA SANTIAGO HASTA LAS INSTALACIONES DE LA LOTERIA NACIONAL EN SANTO DOMINGO. NCF: B1500000309. ORDEN NO. 2025-00002.</t>
  </si>
  <si>
    <t>B1500000309</t>
  </si>
  <si>
    <t xml:space="preserve">PENDIENTE Libramiento 171-1 </t>
  </si>
  <si>
    <t xml:space="preserve">                                  ____________________________________</t>
  </si>
  <si>
    <t xml:space="preserve">                                            Nataly Paniagua de  Rosario</t>
  </si>
  <si>
    <t xml:space="preserve">                                                   Directora Financiera</t>
  </si>
  <si>
    <t xml:space="preserve">                              Relación de cuentas pagadas a suplidores procesos de Compras al 31 del mes de Febrero 2025</t>
  </si>
  <si>
    <t xml:space="preserve">                           Relación de cuentas por pagar suplidores procesos de Compras al 28 del mes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</si>
</sst>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43" fontId="0" fillId="0" borderId="0" xfId="1" applyFont="1" applyAlignment="1">
      <alignment wrapText="1"/>
    </xf>
    <xf numFmtId="0" fontId="3" fillId="0" borderId="0" xfId="0" applyFont="1" applyAlignment="1">
      <alignment wrapText="1"/>
    </xf>
    <xf numFmtId="43" fontId="3" fillId="0" borderId="0" xfId="1" applyFont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3" fontId="0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wrapText="1"/>
    </xf>
    <xf numFmtId="43" fontId="5" fillId="2" borderId="3" xfId="1" applyFont="1" applyFill="1" applyBorder="1" applyAlignment="1">
      <alignment horizontal="center" wrapText="1"/>
    </xf>
    <xf numFmtId="0" fontId="3" fillId="0" borderId="0" xfId="0" applyFont="1"/>
    <xf numFmtId="43" fontId="0" fillId="0" borderId="0" xfId="0" applyNumberFormat="1"/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3" fontId="7" fillId="0" borderId="6" xfId="1" applyFont="1" applyFill="1" applyBorder="1" applyAlignment="1" applyProtection="1">
      <alignment horizontal="center" vertical="center" wrapText="1" readingOrder="1"/>
      <protection locked="0"/>
    </xf>
    <xf numFmtId="0" fontId="5" fillId="2" borderId="5" xfId="0" applyFont="1" applyFill="1" applyBorder="1" applyAlignment="1">
      <alignment horizontal="center" wrapText="1"/>
    </xf>
    <xf numFmtId="43" fontId="5" fillId="2" borderId="7" xfId="1" applyFont="1" applyFill="1" applyBorder="1" applyAlignment="1">
      <alignment horizontal="center" vertical="center" wrapText="1"/>
    </xf>
    <xf numFmtId="43" fontId="7" fillId="0" borderId="9" xfId="1" applyFont="1" applyFill="1" applyBorder="1" applyAlignment="1" applyProtection="1">
      <alignment horizontal="center" vertical="center" wrapText="1" readingOrder="1"/>
      <protection locked="0"/>
    </xf>
    <xf numFmtId="0" fontId="5" fillId="0" borderId="1" xfId="0" applyFont="1" applyBorder="1" applyAlignment="1">
      <alignment horizontal="left" vertical="center" wrapText="1"/>
    </xf>
    <xf numFmtId="43" fontId="6" fillId="0" borderId="1" xfId="1" applyFon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/>
    </xf>
    <xf numFmtId="4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352425</xdr:colOff>
      <xdr:row>3</xdr:row>
      <xdr:rowOff>142875</xdr:rowOff>
    </xdr:from>
    <xdr:to>
      <xdr:col>9</xdr:col>
      <xdr:colOff>1168401</xdr:colOff>
      <xdr:row>9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3ACD09-8129-48AC-8CB7-F35EA8FD11A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72975" y="523875"/>
          <a:ext cx="1787526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47624</xdr:colOff>
      <xdr:row>2</xdr:row>
      <xdr:rowOff>142874</xdr:rowOff>
    </xdr:from>
    <xdr:to>
      <xdr:col>0</xdr:col>
      <xdr:colOff>1685925</xdr:colOff>
      <xdr:row>9</xdr:row>
      <xdr:rowOff>19049</xdr:rowOff>
    </xdr:to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2017D32E-DBEE-4D19-A384-6D078C81F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333374"/>
          <a:ext cx="1638301" cy="1495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409575</xdr:colOff>
      <xdr:row>2</xdr:row>
      <xdr:rowOff>180974</xdr:rowOff>
    </xdr:from>
    <xdr:to>
      <xdr:col>8</xdr:col>
      <xdr:colOff>1123950</xdr:colOff>
      <xdr:row>8</xdr:row>
      <xdr:rowOff>38099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5B369B-6B56-4DB8-AA70-FE6251D3BD3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1877675" y="371474"/>
          <a:ext cx="16287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2</xdr:row>
      <xdr:rowOff>133350</xdr:rowOff>
    </xdr:from>
    <xdr:to>
      <xdr:col>0</xdr:col>
      <xdr:colOff>1647826</xdr:colOff>
      <xdr:row>8</xdr:row>
      <xdr:rowOff>28575</xdr:rowOff>
    </xdr:to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A1DCA4E7-FD8D-4CC1-8135-85C89B65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23850"/>
          <a:ext cx="1609726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C12E3-093A-42D2-A354-42BA0D218CA4}">
  <dimension ref="A1:J28"/>
  <sheetViews>
    <sheetView showGridLines="0" topLeftCell="A2" zoomScaleNormal="100" workbookViewId="0">
      <selection activeCell="A10" sqref="A10:J10"/>
    </sheetView>
  </sheetViews>
  <sheetFormatPr baseColWidth="10" defaultRowHeight="15" x14ac:dyDescent="0.25"/>
  <cols>
    <col min="1" max="1" width="35.5703125" customWidth="1"/>
    <col min="2" max="2" width="64.5703125" customWidth="1"/>
    <col min="3" max="3" width="17.140625" customWidth="1"/>
    <col min="4" max="4" width="13" customWidth="1"/>
    <col min="5" max="5" width="12" customWidth="1"/>
    <col min="6" max="6" width="14.140625" customWidth="1"/>
    <col min="7" max="7" width="13.140625" customWidth="1"/>
    <col min="8" max="8" width="12.5703125" customWidth="1"/>
    <col min="9" max="9" width="14.5703125" customWidth="1"/>
    <col min="10" max="10" width="18.7109375" customWidth="1"/>
  </cols>
  <sheetData>
    <row r="1" spans="1:10" hidden="1" x14ac:dyDescent="0.25"/>
    <row r="4" spans="1:10" x14ac:dyDescent="0.25">
      <c r="A4" s="1"/>
      <c r="B4" s="1"/>
      <c r="C4" s="1"/>
      <c r="D4" s="1"/>
      <c r="E4" s="1"/>
      <c r="F4" s="2"/>
      <c r="G4" s="2"/>
      <c r="H4" s="2"/>
      <c r="I4" s="2"/>
      <c r="J4" s="2"/>
    </row>
    <row r="5" spans="1:10" x14ac:dyDescent="0.25">
      <c r="A5" s="1"/>
      <c r="B5" s="1"/>
      <c r="C5" s="1"/>
      <c r="D5" s="1"/>
      <c r="E5" s="1"/>
      <c r="F5" s="2"/>
      <c r="G5" s="2"/>
      <c r="H5" s="2"/>
      <c r="I5" s="2"/>
      <c r="J5" s="2"/>
    </row>
    <row r="6" spans="1:10" ht="22.5" x14ac:dyDescent="0.3">
      <c r="A6" s="1"/>
      <c r="B6" s="35" t="s">
        <v>0</v>
      </c>
      <c r="C6" s="35"/>
      <c r="D6" s="35"/>
      <c r="E6" s="35"/>
      <c r="F6" s="35"/>
      <c r="G6" s="35"/>
      <c r="H6" s="35"/>
      <c r="I6" s="35"/>
      <c r="J6" s="2"/>
    </row>
    <row r="7" spans="1:10" ht="22.5" x14ac:dyDescent="0.3">
      <c r="A7" s="1"/>
      <c r="B7" s="35" t="s">
        <v>1</v>
      </c>
      <c r="C7" s="35"/>
      <c r="D7" s="35"/>
      <c r="E7" s="35"/>
      <c r="F7" s="35"/>
      <c r="G7" s="35"/>
      <c r="H7" s="35"/>
      <c r="I7" s="35"/>
      <c r="J7" s="2"/>
    </row>
    <row r="8" spans="1:10" ht="22.5" x14ac:dyDescent="0.3">
      <c r="A8" s="3"/>
      <c r="B8" s="35" t="s">
        <v>2</v>
      </c>
      <c r="C8" s="35"/>
      <c r="D8" s="35"/>
      <c r="E8" s="35"/>
      <c r="F8" s="35"/>
      <c r="G8" s="35"/>
      <c r="H8" s="35"/>
      <c r="I8" s="35"/>
      <c r="J8" s="4"/>
    </row>
    <row r="9" spans="1:10" x14ac:dyDescent="0.25">
      <c r="A9" s="3"/>
      <c r="B9" s="3"/>
      <c r="C9" s="3"/>
      <c r="D9" s="3"/>
      <c r="E9" s="3"/>
      <c r="F9" s="4"/>
      <c r="G9" s="4"/>
      <c r="H9" s="4"/>
      <c r="I9" s="4"/>
      <c r="J9" s="4"/>
    </row>
    <row r="10" spans="1:10" ht="19.5" thickBot="1" x14ac:dyDescent="0.35">
      <c r="A10" s="36" t="s">
        <v>87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0" ht="61.5" customHeight="1" thickBot="1" x14ac:dyDescent="0.3">
      <c r="A11" s="20" t="s">
        <v>3</v>
      </c>
      <c r="B11" s="5" t="s">
        <v>4</v>
      </c>
      <c r="C11" s="5" t="s">
        <v>5</v>
      </c>
      <c r="D11" s="5" t="s">
        <v>6</v>
      </c>
      <c r="E11" s="6" t="s">
        <v>7</v>
      </c>
      <c r="F11" s="6" t="s">
        <v>8</v>
      </c>
      <c r="G11" s="24" t="s">
        <v>19</v>
      </c>
      <c r="H11" s="6" t="s">
        <v>9</v>
      </c>
      <c r="I11" s="6" t="s">
        <v>10</v>
      </c>
      <c r="J11" s="21" t="s">
        <v>11</v>
      </c>
    </row>
    <row r="12" spans="1:10" ht="81.75" customHeight="1" x14ac:dyDescent="0.25">
      <c r="A12" s="26" t="s">
        <v>22</v>
      </c>
      <c r="B12" s="14" t="s">
        <v>38</v>
      </c>
      <c r="C12" s="13" t="s">
        <v>39</v>
      </c>
      <c r="D12" s="28" t="s">
        <v>37</v>
      </c>
      <c r="E12" s="28" t="s">
        <v>33</v>
      </c>
      <c r="F12" s="27">
        <v>37377.35</v>
      </c>
      <c r="G12" s="30" t="s">
        <v>29</v>
      </c>
      <c r="H12" s="7">
        <v>0</v>
      </c>
      <c r="I12" s="7">
        <f t="shared" ref="I12:I19" si="0">+F12-H12</f>
        <v>37377.35</v>
      </c>
      <c r="J12" s="25" t="s">
        <v>51</v>
      </c>
    </row>
    <row r="13" spans="1:10" ht="67.5" customHeight="1" x14ac:dyDescent="0.25">
      <c r="A13" s="26" t="s">
        <v>23</v>
      </c>
      <c r="B13" s="14" t="s">
        <v>26</v>
      </c>
      <c r="C13" s="13" t="s">
        <v>27</v>
      </c>
      <c r="D13" s="15" t="s">
        <v>28</v>
      </c>
      <c r="E13" s="15" t="s">
        <v>29</v>
      </c>
      <c r="F13" s="27">
        <v>14018.4</v>
      </c>
      <c r="G13" s="30" t="s">
        <v>33</v>
      </c>
      <c r="H13" s="7">
        <v>0</v>
      </c>
      <c r="I13" s="7">
        <f t="shared" si="0"/>
        <v>14018.4</v>
      </c>
      <c r="J13" s="22" t="s">
        <v>52</v>
      </c>
    </row>
    <row r="14" spans="1:10" ht="77.25" customHeight="1" x14ac:dyDescent="0.25">
      <c r="A14" s="26" t="s">
        <v>25</v>
      </c>
      <c r="B14" s="14" t="s">
        <v>30</v>
      </c>
      <c r="C14" s="13" t="s">
        <v>31</v>
      </c>
      <c r="D14" s="15" t="s">
        <v>32</v>
      </c>
      <c r="E14" s="15" t="s">
        <v>33</v>
      </c>
      <c r="F14" s="27">
        <v>1667800</v>
      </c>
      <c r="G14" s="30" t="s">
        <v>33</v>
      </c>
      <c r="H14" s="7">
        <v>0</v>
      </c>
      <c r="I14" s="7">
        <f t="shared" si="0"/>
        <v>1667800</v>
      </c>
      <c r="J14" s="22" t="s">
        <v>53</v>
      </c>
    </row>
    <row r="15" spans="1:10" ht="75.75" customHeight="1" x14ac:dyDescent="0.25">
      <c r="A15" s="26" t="s">
        <v>24</v>
      </c>
      <c r="B15" s="14" t="s">
        <v>34</v>
      </c>
      <c r="C15" s="13" t="s">
        <v>35</v>
      </c>
      <c r="D15" s="15" t="s">
        <v>37</v>
      </c>
      <c r="E15" s="15" t="s">
        <v>33</v>
      </c>
      <c r="F15" s="27">
        <v>240</v>
      </c>
      <c r="G15" s="30" t="s">
        <v>33</v>
      </c>
      <c r="H15" s="7">
        <v>0</v>
      </c>
      <c r="I15" s="7">
        <f t="shared" si="0"/>
        <v>240</v>
      </c>
      <c r="J15" s="22" t="s">
        <v>54</v>
      </c>
    </row>
    <row r="16" spans="1:10" ht="65.25" customHeight="1" x14ac:dyDescent="0.25">
      <c r="A16" s="26" t="s">
        <v>24</v>
      </c>
      <c r="B16" s="14" t="s">
        <v>34</v>
      </c>
      <c r="C16" s="13" t="s">
        <v>36</v>
      </c>
      <c r="D16" s="15" t="s">
        <v>37</v>
      </c>
      <c r="E16" s="15" t="s">
        <v>33</v>
      </c>
      <c r="F16" s="27">
        <v>5640</v>
      </c>
      <c r="G16" s="30" t="s">
        <v>33</v>
      </c>
      <c r="H16" s="7">
        <v>0</v>
      </c>
      <c r="I16" s="7">
        <f t="shared" si="0"/>
        <v>5640</v>
      </c>
      <c r="J16" s="22" t="s">
        <v>54</v>
      </c>
    </row>
    <row r="17" spans="1:10" ht="80.25" customHeight="1" x14ac:dyDescent="0.25">
      <c r="A17" s="26" t="s">
        <v>20</v>
      </c>
      <c r="B17" s="14" t="s">
        <v>40</v>
      </c>
      <c r="C17" s="13" t="s">
        <v>21</v>
      </c>
      <c r="D17" s="15" t="s">
        <v>41</v>
      </c>
      <c r="E17" s="15" t="s">
        <v>29</v>
      </c>
      <c r="F17" s="27">
        <v>15292.8</v>
      </c>
      <c r="G17" s="29" t="s">
        <v>29</v>
      </c>
      <c r="H17" s="7">
        <v>0</v>
      </c>
      <c r="I17" s="7">
        <f t="shared" si="0"/>
        <v>15292.8</v>
      </c>
      <c r="J17" s="22" t="s">
        <v>55</v>
      </c>
    </row>
    <row r="18" spans="1:10" ht="81" customHeight="1" x14ac:dyDescent="0.25">
      <c r="A18" s="26" t="s">
        <v>49</v>
      </c>
      <c r="B18" s="14" t="s">
        <v>42</v>
      </c>
      <c r="C18" s="13" t="s">
        <v>43</v>
      </c>
      <c r="D18" s="15" t="s">
        <v>44</v>
      </c>
      <c r="E18" s="15" t="s">
        <v>45</v>
      </c>
      <c r="F18" s="27">
        <v>42013.9</v>
      </c>
      <c r="G18" s="29" t="s">
        <v>29</v>
      </c>
      <c r="H18" s="7">
        <v>0</v>
      </c>
      <c r="I18" s="7">
        <f t="shared" si="0"/>
        <v>42013.9</v>
      </c>
      <c r="J18" s="22" t="s">
        <v>56</v>
      </c>
    </row>
    <row r="19" spans="1:10" ht="96" customHeight="1" thickBot="1" x14ac:dyDescent="0.3">
      <c r="A19" s="26" t="s">
        <v>48</v>
      </c>
      <c r="B19" s="14" t="s">
        <v>46</v>
      </c>
      <c r="C19" s="13" t="s">
        <v>47</v>
      </c>
      <c r="D19" s="15" t="s">
        <v>44</v>
      </c>
      <c r="E19" s="15" t="s">
        <v>45</v>
      </c>
      <c r="F19" s="27">
        <v>41713</v>
      </c>
      <c r="G19" s="29" t="s">
        <v>29</v>
      </c>
      <c r="H19" s="7">
        <v>0</v>
      </c>
      <c r="I19" s="7">
        <f t="shared" si="0"/>
        <v>41713</v>
      </c>
      <c r="J19" s="22" t="s">
        <v>57</v>
      </c>
    </row>
    <row r="20" spans="1:10" s="18" customFormat="1" ht="32.25" thickBot="1" x14ac:dyDescent="0.3">
      <c r="A20" s="16"/>
      <c r="B20" s="16"/>
      <c r="C20" s="16" t="s">
        <v>50</v>
      </c>
      <c r="D20" s="16"/>
      <c r="E20" s="16" t="s">
        <v>12</v>
      </c>
      <c r="F20" s="17">
        <f>SUM(F12:F19)</f>
        <v>1824095.45</v>
      </c>
      <c r="G20" s="17"/>
      <c r="H20" s="17">
        <f>SUM(H14:H14)</f>
        <v>0</v>
      </c>
      <c r="I20" s="17">
        <f>SUM(I12:I19)</f>
        <v>1824095.45</v>
      </c>
      <c r="J20" s="23"/>
    </row>
    <row r="21" spans="1:10" x14ac:dyDescent="0.25">
      <c r="A21" s="8"/>
      <c r="C21" s="8"/>
      <c r="D21" s="8"/>
      <c r="E21" s="8"/>
      <c r="F21" s="8"/>
      <c r="G21" s="8"/>
      <c r="H21" s="8"/>
      <c r="I21" s="8"/>
      <c r="J21" s="9"/>
    </row>
    <row r="22" spans="1:10" x14ac:dyDescent="0.25">
      <c r="A22" s="8"/>
      <c r="C22" s="8"/>
      <c r="D22" s="8"/>
      <c r="E22" s="8"/>
      <c r="F22" s="8"/>
      <c r="G22" s="8"/>
      <c r="H22" s="8"/>
      <c r="I22" s="8"/>
      <c r="J22" s="9"/>
    </row>
    <row r="23" spans="1:10" x14ac:dyDescent="0.25">
      <c r="A23" s="8"/>
      <c r="C23" s="8"/>
      <c r="D23" s="8"/>
      <c r="E23" s="8"/>
      <c r="F23" s="8"/>
      <c r="G23" s="8"/>
      <c r="H23" s="8"/>
      <c r="I23" s="8"/>
      <c r="J23" s="9"/>
    </row>
    <row r="24" spans="1:10" x14ac:dyDescent="0.25">
      <c r="I24" s="19"/>
    </row>
    <row r="26" spans="1:10" ht="15.75" x14ac:dyDescent="0.25">
      <c r="A26" s="37" t="s">
        <v>18</v>
      </c>
      <c r="B26" s="37"/>
      <c r="C26" s="37"/>
      <c r="D26" s="10"/>
      <c r="E26" s="1"/>
      <c r="F26" s="37" t="s">
        <v>13</v>
      </c>
      <c r="G26" s="37"/>
      <c r="H26" s="37"/>
      <c r="I26" s="37"/>
      <c r="J26" s="37"/>
    </row>
    <row r="27" spans="1:10" ht="15.75" x14ac:dyDescent="0.25">
      <c r="A27" s="1"/>
      <c r="B27" s="11" t="s">
        <v>14</v>
      </c>
      <c r="C27" s="11"/>
      <c r="D27" s="11"/>
      <c r="E27" s="1"/>
      <c r="F27" s="33" t="s">
        <v>15</v>
      </c>
      <c r="G27" s="33"/>
      <c r="H27" s="33"/>
      <c r="I27" s="33"/>
      <c r="J27" s="33"/>
    </row>
    <row r="28" spans="1:10" ht="15.75" x14ac:dyDescent="0.25">
      <c r="A28" s="1"/>
      <c r="B28" s="12" t="s">
        <v>16</v>
      </c>
      <c r="C28" s="12"/>
      <c r="D28" s="12"/>
      <c r="E28" s="1"/>
      <c r="F28" s="34" t="s">
        <v>17</v>
      </c>
      <c r="G28" s="34"/>
      <c r="H28" s="34"/>
      <c r="I28" s="34"/>
      <c r="J28" s="34"/>
    </row>
  </sheetData>
  <mergeCells count="8">
    <mergeCell ref="F27:J27"/>
    <mergeCell ref="F28:J28"/>
    <mergeCell ref="B6:I6"/>
    <mergeCell ref="B7:I7"/>
    <mergeCell ref="B8:I8"/>
    <mergeCell ref="A10:J10"/>
    <mergeCell ref="A26:C26"/>
    <mergeCell ref="F26:J26"/>
  </mergeCells>
  <pageMargins left="0.47" right="0.45" top="0.25" bottom="0.25" header="0.3" footer="0.3"/>
  <pageSetup scale="5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672B0-D737-48C5-A356-4325C3F7CCF0}">
  <dimension ref="A1:I26"/>
  <sheetViews>
    <sheetView showGridLines="0" tabSelected="1" topLeftCell="A2" zoomScaleNormal="100" workbookViewId="0">
      <selection activeCell="B12" sqref="B12"/>
    </sheetView>
  </sheetViews>
  <sheetFormatPr baseColWidth="10" defaultRowHeight="15" x14ac:dyDescent="0.25"/>
  <cols>
    <col min="1" max="1" width="35.5703125" customWidth="1"/>
    <col min="2" max="2" width="70.28515625" customWidth="1"/>
    <col min="3" max="3" width="17.140625" customWidth="1"/>
    <col min="4" max="4" width="12" customWidth="1"/>
    <col min="5" max="5" width="11.5703125" customWidth="1"/>
    <col min="6" max="6" width="12.85546875" customWidth="1"/>
    <col min="7" max="7" width="12.5703125" customWidth="1"/>
    <col min="8" max="8" width="13.7109375" customWidth="1"/>
    <col min="9" max="9" width="18" customWidth="1"/>
  </cols>
  <sheetData>
    <row r="1" spans="1:9" hidden="1" x14ac:dyDescent="0.25"/>
    <row r="3" spans="1:9" x14ac:dyDescent="0.25">
      <c r="A3" s="1"/>
      <c r="B3" s="1"/>
      <c r="C3" s="1"/>
      <c r="D3" s="1"/>
      <c r="E3" s="1"/>
      <c r="F3" s="2"/>
      <c r="G3" s="2"/>
      <c r="H3" s="2"/>
      <c r="I3" s="2"/>
    </row>
    <row r="4" spans="1:9" x14ac:dyDescent="0.25">
      <c r="A4" s="1"/>
      <c r="B4" s="1"/>
      <c r="C4" s="1"/>
      <c r="D4" s="1"/>
      <c r="E4" s="1"/>
      <c r="F4" s="2"/>
      <c r="G4" s="2"/>
      <c r="H4" s="2"/>
      <c r="I4" s="2"/>
    </row>
    <row r="5" spans="1:9" ht="22.5" x14ac:dyDescent="0.3">
      <c r="A5" s="1"/>
      <c r="B5" s="35" t="s">
        <v>0</v>
      </c>
      <c r="C5" s="35"/>
      <c r="D5" s="35"/>
      <c r="E5" s="35"/>
      <c r="F5" s="35"/>
      <c r="G5" s="35"/>
      <c r="H5" s="35"/>
      <c r="I5" s="2"/>
    </row>
    <row r="6" spans="1:9" ht="22.5" x14ac:dyDescent="0.3">
      <c r="A6" s="1"/>
      <c r="B6" s="35" t="s">
        <v>1</v>
      </c>
      <c r="C6" s="35"/>
      <c r="D6" s="35"/>
      <c r="E6" s="35"/>
      <c r="F6" s="35"/>
      <c r="G6" s="35"/>
      <c r="H6" s="35"/>
      <c r="I6" s="2"/>
    </row>
    <row r="7" spans="1:9" ht="22.5" x14ac:dyDescent="0.3">
      <c r="A7" s="3"/>
      <c r="B7" s="35" t="s">
        <v>2</v>
      </c>
      <c r="C7" s="35"/>
      <c r="D7" s="35"/>
      <c r="E7" s="35"/>
      <c r="F7" s="35"/>
      <c r="G7" s="35"/>
      <c r="H7" s="35"/>
      <c r="I7" s="4"/>
    </row>
    <row r="8" spans="1:9" x14ac:dyDescent="0.25">
      <c r="A8" s="3"/>
      <c r="B8" s="3"/>
      <c r="C8" s="3"/>
      <c r="D8" s="3"/>
      <c r="E8" s="3"/>
      <c r="F8" s="4"/>
      <c r="G8" s="4"/>
      <c r="H8" s="4"/>
      <c r="I8" s="4"/>
    </row>
    <row r="9" spans="1:9" ht="19.5" thickBot="1" x14ac:dyDescent="0.35">
      <c r="A9" s="36" t="s">
        <v>88</v>
      </c>
      <c r="B9" s="36"/>
      <c r="C9" s="36"/>
      <c r="D9" s="36"/>
      <c r="E9" s="36"/>
      <c r="F9" s="36"/>
      <c r="G9" s="36"/>
      <c r="H9" s="36"/>
      <c r="I9" s="36"/>
    </row>
    <row r="10" spans="1:9" ht="61.5" customHeight="1" thickBot="1" x14ac:dyDescent="0.3">
      <c r="A10" s="5" t="s">
        <v>3</v>
      </c>
      <c r="B10" s="5" t="s">
        <v>4</v>
      </c>
      <c r="C10" s="5" t="s">
        <v>5</v>
      </c>
      <c r="D10" s="5" t="s">
        <v>6</v>
      </c>
      <c r="E10" s="6" t="s">
        <v>7</v>
      </c>
      <c r="F10" s="6" t="s">
        <v>8</v>
      </c>
      <c r="G10" s="6" t="s">
        <v>9</v>
      </c>
      <c r="H10" s="6" t="s">
        <v>10</v>
      </c>
      <c r="I10" s="21" t="s">
        <v>11</v>
      </c>
    </row>
    <row r="11" spans="1:9" ht="81.75" customHeight="1" x14ac:dyDescent="0.25">
      <c r="A11" s="26" t="s">
        <v>24</v>
      </c>
      <c r="B11" s="14" t="s">
        <v>58</v>
      </c>
      <c r="C11" s="13" t="s">
        <v>60</v>
      </c>
      <c r="D11" s="31" t="s">
        <v>64</v>
      </c>
      <c r="E11" s="31" t="s">
        <v>65</v>
      </c>
      <c r="F11" s="27">
        <v>5640</v>
      </c>
      <c r="G11" s="7">
        <v>0</v>
      </c>
      <c r="H11" s="7">
        <f t="shared" ref="H11:H18" si="0">+F11-G11</f>
        <v>5640</v>
      </c>
      <c r="I11" s="25" t="s">
        <v>66</v>
      </c>
    </row>
    <row r="12" spans="1:9" ht="81" customHeight="1" x14ac:dyDescent="0.25">
      <c r="A12" s="26" t="s">
        <v>24</v>
      </c>
      <c r="B12" s="14" t="s">
        <v>58</v>
      </c>
      <c r="C12" s="13" t="s">
        <v>61</v>
      </c>
      <c r="D12" s="15" t="s">
        <v>64</v>
      </c>
      <c r="E12" s="15" t="s">
        <v>65</v>
      </c>
      <c r="F12" s="27">
        <v>7080</v>
      </c>
      <c r="G12" s="7">
        <v>0</v>
      </c>
      <c r="H12" s="7">
        <f t="shared" ref="H12" si="1">+F12-G12</f>
        <v>7080</v>
      </c>
      <c r="I12" s="22" t="s">
        <v>66</v>
      </c>
    </row>
    <row r="13" spans="1:9" ht="81" customHeight="1" x14ac:dyDescent="0.25">
      <c r="A13" s="26" t="s">
        <v>24</v>
      </c>
      <c r="B13" s="14" t="s">
        <v>58</v>
      </c>
      <c r="C13" s="13" t="s">
        <v>62</v>
      </c>
      <c r="D13" s="15" t="s">
        <v>64</v>
      </c>
      <c r="E13" s="15" t="s">
        <v>65</v>
      </c>
      <c r="F13" s="27">
        <v>6600</v>
      </c>
      <c r="G13" s="7">
        <v>0</v>
      </c>
      <c r="H13" s="7">
        <f t="shared" ref="H13:H14" si="2">+F13-G13</f>
        <v>6600</v>
      </c>
      <c r="I13" s="22" t="s">
        <v>66</v>
      </c>
    </row>
    <row r="14" spans="1:9" ht="81" customHeight="1" x14ac:dyDescent="0.25">
      <c r="A14" s="26" t="s">
        <v>24</v>
      </c>
      <c r="B14" s="14" t="s">
        <v>58</v>
      </c>
      <c r="C14" s="13" t="s">
        <v>63</v>
      </c>
      <c r="D14" s="15" t="s">
        <v>64</v>
      </c>
      <c r="E14" s="15" t="s">
        <v>65</v>
      </c>
      <c r="F14" s="27">
        <v>5760</v>
      </c>
      <c r="G14" s="7">
        <v>0</v>
      </c>
      <c r="H14" s="7">
        <f t="shared" si="2"/>
        <v>5760</v>
      </c>
      <c r="I14" s="22" t="s">
        <v>66</v>
      </c>
    </row>
    <row r="15" spans="1:9" ht="73.5" customHeight="1" x14ac:dyDescent="0.25">
      <c r="A15" s="26" t="s">
        <v>67</v>
      </c>
      <c r="B15" s="14" t="s">
        <v>68</v>
      </c>
      <c r="C15" s="13" t="s">
        <v>69</v>
      </c>
      <c r="D15" s="15" t="s">
        <v>70</v>
      </c>
      <c r="E15" s="15" t="s">
        <v>71</v>
      </c>
      <c r="F15" s="27">
        <v>18880</v>
      </c>
      <c r="G15" s="7">
        <v>0</v>
      </c>
      <c r="H15" s="7">
        <f t="shared" si="0"/>
        <v>18880</v>
      </c>
      <c r="I15" s="22" t="s">
        <v>72</v>
      </c>
    </row>
    <row r="16" spans="1:9" ht="69.75" customHeight="1" x14ac:dyDescent="0.25">
      <c r="A16" s="26" t="s">
        <v>23</v>
      </c>
      <c r="B16" s="14" t="s">
        <v>73</v>
      </c>
      <c r="C16" s="13" t="s">
        <v>74</v>
      </c>
      <c r="D16" s="15" t="s">
        <v>70</v>
      </c>
      <c r="E16" s="15" t="s">
        <v>71</v>
      </c>
      <c r="F16" s="27">
        <v>14018.4</v>
      </c>
      <c r="G16" s="7">
        <v>0</v>
      </c>
      <c r="H16" s="7">
        <f t="shared" si="0"/>
        <v>14018.4</v>
      </c>
      <c r="I16" s="22" t="s">
        <v>75</v>
      </c>
    </row>
    <row r="17" spans="1:9" ht="80.25" customHeight="1" x14ac:dyDescent="0.25">
      <c r="A17" s="26" t="s">
        <v>49</v>
      </c>
      <c r="B17" s="14" t="s">
        <v>76</v>
      </c>
      <c r="C17" s="13" t="s">
        <v>77</v>
      </c>
      <c r="D17" s="15" t="s">
        <v>78</v>
      </c>
      <c r="E17" s="15" t="s">
        <v>79</v>
      </c>
      <c r="F17" s="27">
        <v>30080.560000000001</v>
      </c>
      <c r="G17" s="7">
        <v>0</v>
      </c>
      <c r="H17" s="7">
        <f t="shared" si="0"/>
        <v>30080.560000000001</v>
      </c>
      <c r="I17" s="22" t="s">
        <v>80</v>
      </c>
    </row>
    <row r="18" spans="1:9" ht="93.75" customHeight="1" thickBot="1" x14ac:dyDescent="0.3">
      <c r="A18" s="26" t="s">
        <v>59</v>
      </c>
      <c r="B18" s="14" t="s">
        <v>81</v>
      </c>
      <c r="C18" s="13" t="s">
        <v>82</v>
      </c>
      <c r="D18" s="15" t="s">
        <v>78</v>
      </c>
      <c r="E18" s="15" t="s">
        <v>79</v>
      </c>
      <c r="F18" s="27">
        <v>27500</v>
      </c>
      <c r="G18" s="7">
        <v>0</v>
      </c>
      <c r="H18" s="7">
        <f t="shared" si="0"/>
        <v>27500</v>
      </c>
      <c r="I18" s="22" t="s">
        <v>83</v>
      </c>
    </row>
    <row r="19" spans="1:9" s="18" customFormat="1" ht="32.25" thickBot="1" x14ac:dyDescent="0.3">
      <c r="A19" s="32"/>
      <c r="B19" s="16"/>
      <c r="C19" s="16" t="s">
        <v>50</v>
      </c>
      <c r="D19" s="16"/>
      <c r="E19" s="16" t="s">
        <v>12</v>
      </c>
      <c r="F19" s="17">
        <f>SUM(F11:F18)</f>
        <v>115558.96</v>
      </c>
      <c r="G19" s="17">
        <f>SUM(G16:G16)</f>
        <v>0</v>
      </c>
      <c r="H19" s="17">
        <f>SUM(H11:H18)</f>
        <v>115558.96</v>
      </c>
      <c r="I19" s="23"/>
    </row>
    <row r="20" spans="1:9" x14ac:dyDescent="0.25">
      <c r="A20" s="8"/>
      <c r="C20" s="8"/>
      <c r="D20" s="8"/>
      <c r="E20" s="8"/>
      <c r="F20" s="8"/>
      <c r="G20" s="8"/>
      <c r="H20" s="8"/>
      <c r="I20" s="9"/>
    </row>
    <row r="21" spans="1:9" x14ac:dyDescent="0.25">
      <c r="A21" s="8"/>
      <c r="C21" s="8"/>
      <c r="D21" s="8"/>
      <c r="E21" s="8"/>
      <c r="F21" s="8"/>
      <c r="G21" s="8"/>
      <c r="H21" s="8"/>
      <c r="I21" s="9"/>
    </row>
    <row r="22" spans="1:9" x14ac:dyDescent="0.25">
      <c r="H22" s="19"/>
    </row>
    <row r="24" spans="1:9" ht="15.75" x14ac:dyDescent="0.25">
      <c r="A24" s="38" t="s">
        <v>84</v>
      </c>
      <c r="B24" s="38"/>
      <c r="C24" s="38"/>
      <c r="D24" s="10"/>
      <c r="E24" s="1"/>
      <c r="F24" s="37" t="s">
        <v>13</v>
      </c>
      <c r="G24" s="37"/>
      <c r="H24" s="37"/>
      <c r="I24" s="37"/>
    </row>
    <row r="25" spans="1:9" ht="15.75" x14ac:dyDescent="0.25">
      <c r="A25" s="39" t="s">
        <v>85</v>
      </c>
      <c r="B25" s="39"/>
      <c r="C25" s="11"/>
      <c r="D25" s="11"/>
      <c r="E25" s="1"/>
      <c r="F25" s="33" t="s">
        <v>15</v>
      </c>
      <c r="G25" s="33"/>
      <c r="H25" s="33"/>
      <c r="I25" s="33"/>
    </row>
    <row r="26" spans="1:9" ht="15.75" x14ac:dyDescent="0.25">
      <c r="A26" s="40" t="s">
        <v>86</v>
      </c>
      <c r="B26" s="40"/>
      <c r="C26" s="12"/>
      <c r="D26" s="12"/>
      <c r="E26" s="1"/>
      <c r="F26" s="34" t="s">
        <v>17</v>
      </c>
      <c r="G26" s="34"/>
      <c r="H26" s="34"/>
      <c r="I26" s="34"/>
    </row>
  </sheetData>
  <mergeCells count="10">
    <mergeCell ref="F25:I25"/>
    <mergeCell ref="F26:I26"/>
    <mergeCell ref="B5:H5"/>
    <mergeCell ref="B6:H6"/>
    <mergeCell ref="B7:H7"/>
    <mergeCell ref="A9:I9"/>
    <mergeCell ref="A24:C24"/>
    <mergeCell ref="F24:I24"/>
    <mergeCell ref="A25:B25"/>
    <mergeCell ref="A26:B26"/>
  </mergeCells>
  <printOptions horizontalCentered="1"/>
  <pageMargins left="0.4" right="0.2" top="0.25" bottom="0.25" header="0.3" footer="0.3"/>
  <pageSetup scale="5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Cuentas pagadas en febrero 2025</vt:lpstr>
      <vt:lpstr>Cuentas por pagar febrero 2025</vt:lpstr>
      <vt:lpstr>'Cuentas por pagar febrero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GIZEL RIVERA</cp:lastModifiedBy>
  <cp:lastPrinted>2025-03-07T17:05:41Z</cp:lastPrinted>
  <dcterms:created xsi:type="dcterms:W3CDTF">2024-01-05T15:10:09Z</dcterms:created>
  <dcterms:modified xsi:type="dcterms:W3CDTF">2025-03-07T17:06:51Z</dcterms:modified>
</cp:coreProperties>
</file>