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30\Direccion Financiera\Contabilidad\LIBRE ACCESO\PAGINA WEB 2024\NOVIEMBRE 2024\"/>
    </mc:Choice>
  </mc:AlternateContent>
  <xr:revisionPtr revIDLastSave="0" documentId="13_ncr:1_{7D3C8F6A-9E78-4217-BE9E-FA99E2D1EC77}" xr6:coauthVersionLast="47" xr6:coauthVersionMax="47" xr10:uidLastSave="{00000000-0000-0000-0000-000000000000}"/>
  <bookViews>
    <workbookView xWindow="-120" yWindow="-120" windowWidth="29040" windowHeight="15840" xr2:uid="{163C4985-32B9-45F8-A674-78776DCE771C}"/>
  </bookViews>
  <sheets>
    <sheet name="Cuentas pagadas en Nov. 2024" sheetId="24" r:id="rId1"/>
    <sheet name="Cuentas por pagar Nov.2024." sheetId="26" r:id="rId2"/>
  </sheets>
  <definedNames>
    <definedName name="_xlnm.Print_Area" localSheetId="0">'Cuentas pagadas en Nov. 2024'!$A$4:$K$25</definedName>
    <definedName name="_xlnm.Print_Area" localSheetId="1">'Cuentas por pagar Nov.2024.'!$A$2:$I$33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26" l="1"/>
  <c r="G24" i="26"/>
  <c r="F24" i="26"/>
  <c r="H23" i="26"/>
  <c r="H22" i="26"/>
  <c r="H21" i="26"/>
  <c r="H20" i="26"/>
  <c r="H19" i="26"/>
  <c r="H18" i="26"/>
  <c r="H17" i="26"/>
  <c r="H16" i="26"/>
  <c r="H15" i="26"/>
  <c r="H14" i="26"/>
  <c r="H13" i="26"/>
  <c r="H12" i="26"/>
  <c r="H18" i="24" l="1"/>
  <c r="F18" i="24"/>
  <c r="I17" i="24"/>
  <c r="I16" i="24"/>
  <c r="I15" i="24"/>
  <c r="I14" i="24"/>
  <c r="I13" i="24"/>
  <c r="I12" i="24"/>
  <c r="I18" i="24" l="1"/>
</calcChain>
</file>

<file path=xl/sharedStrings.xml><?xml version="1.0" encoding="utf-8"?>
<sst xmlns="http://schemas.openxmlformats.org/spreadsheetml/2006/main" count="157" uniqueCount="110">
  <si>
    <t>MINISTERIO DE HACIENDA</t>
  </si>
  <si>
    <t>ADMINISTRACION LOTERIA NACIONAL</t>
  </si>
  <si>
    <t>DEPARTAMENTO DE CONTABILIDAD</t>
  </si>
  <si>
    <t xml:space="preserve"> Proveedor</t>
  </si>
  <si>
    <t>Concepto</t>
  </si>
  <si>
    <t>No. de Factura (Gubernamental)</t>
  </si>
  <si>
    <t>Fecha  de Emision Factura</t>
  </si>
  <si>
    <t>Fecha Fin de Factura</t>
  </si>
  <si>
    <t>Monto  Facturado de la deuda</t>
  </si>
  <si>
    <t>Monto Pagado a la fecha</t>
  </si>
  <si>
    <t xml:space="preserve">Monto Pendiente </t>
  </si>
  <si>
    <t>Estado (completo, pendiente y atrasado)</t>
  </si>
  <si>
    <t>RD$</t>
  </si>
  <si>
    <t>____________________________________</t>
  </si>
  <si>
    <t>Nataly Paniagua de  Rosario</t>
  </si>
  <si>
    <t>Gizel A. Rivera Soto</t>
  </si>
  <si>
    <t>Directora Financiera</t>
  </si>
  <si>
    <t>Encargada de Contabilidad</t>
  </si>
  <si>
    <t xml:space="preserve">                           ____________________________________</t>
  </si>
  <si>
    <t>SUPLIDORA LEOPEÑA, SRL</t>
  </si>
  <si>
    <t>Fecha de Pago</t>
  </si>
  <si>
    <t>ICU SOLUCIONES EMPRESARIALES, SRL</t>
  </si>
  <si>
    <t>COPY SOLUTIONS INTERNATIONAL, S A</t>
  </si>
  <si>
    <t>SERVICIO DE MANTENIMIENTO EN LAS DIFERENTES AREAS DE ESTA INSTITUCIÓN Y CAMBIO DE PAÑOS DE CRISTALES FIJOS. NCF: B1500000068. ORDEN NO. 2024-00059.</t>
  </si>
  <si>
    <t>B1500000068</t>
  </si>
  <si>
    <t>18/10/2024</t>
  </si>
  <si>
    <t>02/11/2024</t>
  </si>
  <si>
    <t>RENOVACION DE LAS POLIZAS NOS.2-2-502-0218350 Y 2-2-503-0262265, CORRESPONDIENTE A SEGUROS DE VEHICULOS DE LA INSTITUCION, PERIODO DEL 10/10/2024 HASTA 10/10/2025.NCF: E450000002255 Y E450000002256</t>
  </si>
  <si>
    <t>E450000002255</t>
  </si>
  <si>
    <t xml:space="preserve"> E450000002256</t>
  </si>
  <si>
    <t>SEGUROS RESERVAS, SA</t>
  </si>
  <si>
    <t>GRUPO FARZANA, SRL</t>
  </si>
  <si>
    <t>23/10/2024</t>
  </si>
  <si>
    <t>07/11/2024</t>
  </si>
  <si>
    <t>ALQUILER DE IMPRESORA FULL COLOR, PARA SER UTILIZADA EN LA DIR. DE PRODUCCIÓN DE LA INST. POR UN PERIODO DE 1 AÑO, CORRESP. AL 16/09/2024 HASTA EL 15/10/2024. CUOTA 6/12. NCF: E450000000399. ORDEN NO. 2024-00023.</t>
  </si>
  <si>
    <t>E450000000399</t>
  </si>
  <si>
    <t>24/10/2024</t>
  </si>
  <si>
    <t>08/11/2024</t>
  </si>
  <si>
    <t>ALQUILER DE 2 IMPRESORAS MONOCROMÁTICAS, PARA SER UTILIZADAS EN LA DIRECCIÓN DE PRODUCCIÓN, POR UN PERIODO DE UN AÑO (1), NCF: B1500000816, CORRESPONDIENTE AL MES DE SEPTIEMBRE 2024. PAGO 9/12. ORDEN NO.2023-00072.</t>
  </si>
  <si>
    <t>B1500000816</t>
  </si>
  <si>
    <t>PAGO FACTURA NO.00210920 NCF: E450000000293, POR PAGO DE SERVICIOS DE PLANES COMPLEMENTARIOS DE SALUD, EN PÓLIZA NO. 24144, CORRESPONDIENTE A EMPLEADOS DE LA INSTITUCIÓN, CON COBERTURA DESDE EL 01 AL 30 DE NOVIEMBRE 2024.</t>
  </si>
  <si>
    <t>SEGURO NACIONAL DE SALUD</t>
  </si>
  <si>
    <t>29/10/2024</t>
  </si>
  <si>
    <t xml:space="preserve"> E450000000293</t>
  </si>
  <si>
    <t>13/11/2024</t>
  </si>
  <si>
    <t>Total para noviembre 2024</t>
  </si>
  <si>
    <t xml:space="preserve">                         Relación de Estado de cuentas pagadas a suplidores  al 30 del mes de Noviembre 2024</t>
  </si>
  <si>
    <t xml:space="preserve">                         Relación de Estado de cuentas por pagar suplidores  al 30 del mes de Noviembre 2024</t>
  </si>
  <si>
    <t>05/11/2024</t>
  </si>
  <si>
    <t xml:space="preserve">PAGADA      Libramiento 1372-1 </t>
  </si>
  <si>
    <t xml:space="preserve">PAGADA      Libramiento 1378-1 </t>
  </si>
  <si>
    <t xml:space="preserve">PAGADA      Libramiento 1394-1 </t>
  </si>
  <si>
    <t xml:space="preserve">PAGADA      Libramiento 1395-1 </t>
  </si>
  <si>
    <t xml:space="preserve">PAGADA      Libramiento 1403-1 </t>
  </si>
  <si>
    <t>ADQ. DE (300) GALONES DE GASOIL PARA SER UTILIZADO EN LA PLANTA ELÉCTRICA DEL SALON DE SORTEOS Y LA PLANTA ELÉCTRICA GENERAL DE ESTA SEDE CENTRAL. ULTIMO PAGO DE LA COMPRA TOTAL DE DOS MIL QUINIENTOS (2,500) GALONES. NCF: B1500000422. ORDEN NO. 2024-00007</t>
  </si>
  <si>
    <t>DK PETROLEUM, SRL</t>
  </si>
  <si>
    <t>B1500000422</t>
  </si>
  <si>
    <t>15/11/2024</t>
  </si>
  <si>
    <t>30/11/2024</t>
  </si>
  <si>
    <t xml:space="preserve">PENDIENTE Libramiento 1524-1 </t>
  </si>
  <si>
    <t>ADQUISICIÓN DE MATERIALES GASTABLES DE OFICINA PARA SER UTILIZADOS EN LOS DEPARTAMENTOS DE ESTA INSTITUCIÓN. NCF: B1500001298 ORDEN NO. 2024-00071.</t>
  </si>
  <si>
    <t>B1500001298</t>
  </si>
  <si>
    <t>25/11/2024</t>
  </si>
  <si>
    <t>10/12/2024</t>
  </si>
  <si>
    <t xml:space="preserve">PENDIENTE Libramiento 1566-1 </t>
  </si>
  <si>
    <t>ADQUISICIÓN DE MATERIALES GASTABLES Y DE LIMPIEZA PARA SER UTILIZADOS EN LAS LABORES DIARIAS DEL DEPARTAMENTO DE MAYORDOMÍA. NCF: B1500000227. ORDEN NO. 2024-00074.</t>
  </si>
  <si>
    <t xml:space="preserve"> B1500000227</t>
  </si>
  <si>
    <t xml:space="preserve">PENDIENTE Libramiento 1569-1 </t>
  </si>
  <si>
    <t>GRUPO CONAMAR, SRL</t>
  </si>
  <si>
    <t>ADQUISICIÓN DE MATERIALES GASTABLES Y DE LIMPIEZA PARA SER UTILIZADOS EN LAS LABORES DIARIAS DEL DEPTO. DE MAYORDOMÍA NCF: B1500001367 ORDEN NO. 2024-00073.</t>
  </si>
  <si>
    <t>B1500001367</t>
  </si>
  <si>
    <t xml:space="preserve">PENDIENTE Libramiento 1571-1 </t>
  </si>
  <si>
    <t>RQD HIGIENICOS, SRL</t>
  </si>
  <si>
    <t>ADQUISICIÓN DE MATERIAL DE MAYORDOMÍA (200) FALDOS DE PAPEL TOALLA 6/1, PARA SER UTILIZADOS EN LA INSTITUCIÓN. NCF: B1500000561. ORDEN NO. 2024-00070.</t>
  </si>
  <si>
    <t>B1500000561</t>
  </si>
  <si>
    <t xml:space="preserve">PENDIENTE Libramiento 1570-1 </t>
  </si>
  <si>
    <t>GTG INDUSTRIAL SRL</t>
  </si>
  <si>
    <t>ADQUISICIÓN DE 400 PAQUETES DE CAFÉ, 500 LIBRAS DE AZÚCAR CREMAN Y 120 FARDOS 4/1 DE PAPEL HIGIÉNICO, PARA SER UTILIZADOS EN LA INSTITUCIÓN. NCF: B1500004537. ORDEN NO. 2024-00069.</t>
  </si>
  <si>
    <t xml:space="preserve"> B1500004537</t>
  </si>
  <si>
    <t xml:space="preserve">PENDIENTE Libramiento 1573-1 </t>
  </si>
  <si>
    <t>CONTRATACIÓN DE SERVICIO PARA INSTALACIÓN Y CONFIGURACIÓN DEL UPS CENTRAL, CORRESPONDIENTE AL DEPARTAMENTO DE TECNOLOGÍA DE LA INSTITUCIÓN. NCF: B1500000088. ORDEN NO. 2024-00048.</t>
  </si>
  <si>
    <t>B1500000088</t>
  </si>
  <si>
    <t>DANIEL ACOSTA &amp; CIA, EIRL</t>
  </si>
  <si>
    <t>26/11/2024</t>
  </si>
  <si>
    <t>11/12/2024</t>
  </si>
  <si>
    <t xml:space="preserve">PENDIENTE Libramiento 1582-1 </t>
  </si>
  <si>
    <t>PAGO POR SERVICIO DE MANTENIMIENTO PREVENTIVO, CORRECTIVO Y REPARACIÓN DE VARIAS IMPRESORAS MULTIFUNCIONALES DE LA INSTITUCIÓN NCF: B1500000830 ORDEN NO. 2024-00050.</t>
  </si>
  <si>
    <t xml:space="preserve"> B1500000830</t>
  </si>
  <si>
    <t xml:space="preserve">PENDIENTE Libramiento 1581-1 </t>
  </si>
  <si>
    <t>B1500054347</t>
  </si>
  <si>
    <t>28/11/2024</t>
  </si>
  <si>
    <t>13/12/2024</t>
  </si>
  <si>
    <t xml:space="preserve">PENDIENTE Libramiento 1589-1 </t>
  </si>
  <si>
    <t>ALQUILER DE 2 IMPRESORAS MONOCROMÁTICAS, PARA SER UTILIZADAS EN LA DIRECCIÓN DE PRODUCCIÓN, POR UN PERIODO DE UN AÑO (1), NCF: B1500000831, CORRESPONDIENTE AL MES DE OCTUBRE 2024. PAGO 10/12. ORDEN NO.2023-00072.</t>
  </si>
  <si>
    <t>B1500000831</t>
  </si>
  <si>
    <t>29/11/2024</t>
  </si>
  <si>
    <t xml:space="preserve">PENDIENTE Libramiento 1611-1 </t>
  </si>
  <si>
    <t>CONTRATACIÓN DE SERVICIOS POR MANTENIMIENTO PREVENTIVO Y PROFUNDO PARA TRES (3) ASCENSORES DE LA INSTITUCIÓN POR UN PERIODO DE 1 AÑO, CUOTA 1/12. NCF: B1500000319. ORDEN NO. 2024-00068.</t>
  </si>
  <si>
    <t>DSETA GROUP, SRL</t>
  </si>
  <si>
    <t>B1500000319</t>
  </si>
  <si>
    <t xml:space="preserve">PENDIENTE Libramiento 1568-1 </t>
  </si>
  <si>
    <t>BROTHER RSR SUPLY OFFICES, SRL</t>
  </si>
  <si>
    <t>SIGMA PETROLEUM CORP, SRL</t>
  </si>
  <si>
    <t>ADQ. DE TICKERTS DE COMBUSTIBLE POR UN PERIODO DE TRES (3) MESES PARA SER UTILIZADOS EN LAS OPERACIONES DIARIAS DE LA INSTITUCIÓN Y SU FLOTILLA DE VEHÍCULOS. CUOTA 1/3. NCF: B1500054347. CONT. NO. BS-0013249-2024.</t>
  </si>
  <si>
    <t>ADQUISICIÓN SERVICIO DE REPARACIÓN DE (5) TARJETAS DE AIRE ACONDICIONADO DE ESTA INSTITUCIÓN. NCF: B1500000237. ORDEN NO. 2024-00036.</t>
  </si>
  <si>
    <t>SERVCIOS ELECTRICOS SERPRONAL, SRL</t>
  </si>
  <si>
    <t>B1500000237</t>
  </si>
  <si>
    <t>19/11/2024</t>
  </si>
  <si>
    <t>04/12/2024</t>
  </si>
  <si>
    <t xml:space="preserve">PENDIENTE Libramiento 1529-1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</si>
</sst>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0" fontId="3" fillId="0" borderId="0" xfId="0" applyFont="1" applyAlignment="1">
      <alignment wrapText="1"/>
    </xf>
    <xf numFmtId="43" fontId="3" fillId="0" borderId="0" xfId="1" applyFont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wrapText="1"/>
    </xf>
    <xf numFmtId="43" fontId="5" fillId="2" borderId="3" xfId="1" applyFont="1" applyFill="1" applyBorder="1" applyAlignment="1">
      <alignment horizontal="center" wrapText="1"/>
    </xf>
    <xf numFmtId="0" fontId="3" fillId="0" borderId="0" xfId="0" applyFont="1"/>
    <xf numFmtId="43" fontId="0" fillId="0" borderId="0" xfId="0" applyNumberFormat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3" fontId="7" fillId="0" borderId="7" xfId="1" applyFont="1" applyFill="1" applyBorder="1" applyAlignment="1" applyProtection="1">
      <alignment horizontal="center" vertical="center" wrapText="1" readingOrder="1"/>
      <protection locked="0"/>
    </xf>
    <xf numFmtId="0" fontId="5" fillId="2" borderId="5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43" fontId="7" fillId="0" borderId="10" xfId="1" applyFont="1" applyFill="1" applyBorder="1" applyAlignment="1" applyProtection="1">
      <alignment horizontal="center" vertical="center" wrapText="1" readingOrder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49" fontId="6" fillId="0" borderId="9" xfId="0" applyNumberFormat="1" applyFont="1" applyBorder="1" applyAlignment="1">
      <alignment horizontal="center" vertical="center"/>
    </xf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752475</xdr:colOff>
      <xdr:row>5</xdr:row>
      <xdr:rowOff>38100</xdr:rowOff>
    </xdr:from>
    <xdr:to>
      <xdr:col>9</xdr:col>
      <xdr:colOff>600075</xdr:colOff>
      <xdr:row>9</xdr:row>
      <xdr:rowOff>123826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F92C2F-84D1-436B-A52B-A43DEEC25D5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287375" y="800100"/>
          <a:ext cx="847725" cy="1133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647700</xdr:colOff>
      <xdr:row>5</xdr:row>
      <xdr:rowOff>178869</xdr:rowOff>
    </xdr:from>
    <xdr:to>
      <xdr:col>0</xdr:col>
      <xdr:colOff>1619250</xdr:colOff>
      <xdr:row>9</xdr:row>
      <xdr:rowOff>133350</xdr:rowOff>
    </xdr:to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434DD804-094B-4CCC-AAC0-114B280CA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940869"/>
          <a:ext cx="971550" cy="10022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3</xdr:row>
      <xdr:rowOff>104775</xdr:rowOff>
    </xdr:from>
    <xdr:to>
      <xdr:col>8</xdr:col>
      <xdr:colOff>292101</xdr:colOff>
      <xdr:row>7</xdr:row>
      <xdr:rowOff>209550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2B6DED-50F6-4FA6-B0F0-1E23D84150A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563475" y="676275"/>
          <a:ext cx="949326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575916</xdr:colOff>
      <xdr:row>2</xdr:row>
      <xdr:rowOff>57150</xdr:rowOff>
    </xdr:from>
    <xdr:to>
      <xdr:col>0</xdr:col>
      <xdr:colOff>1904999</xdr:colOff>
      <xdr:row>8</xdr:row>
      <xdr:rowOff>133352</xdr:rowOff>
    </xdr:to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1A0419BA-6372-494F-AC54-5AA5B7B23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916" y="438150"/>
          <a:ext cx="1329083" cy="150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E846D-C770-48BA-9056-92BD3A20316D}">
  <sheetPr>
    <pageSetUpPr fitToPage="1"/>
  </sheetPr>
  <dimension ref="A1:J25"/>
  <sheetViews>
    <sheetView showGridLines="0" tabSelected="1" topLeftCell="A14" workbookViewId="0">
      <selection activeCell="A24" sqref="A24:XFD24"/>
    </sheetView>
  </sheetViews>
  <sheetFormatPr baseColWidth="10" defaultRowHeight="15" x14ac:dyDescent="0.25"/>
  <cols>
    <col min="1" max="1" width="45.42578125" customWidth="1"/>
    <col min="2" max="2" width="72" customWidth="1"/>
    <col min="3" max="3" width="18" customWidth="1"/>
    <col min="4" max="4" width="14.140625" customWidth="1"/>
    <col min="5" max="5" width="13" customWidth="1"/>
    <col min="6" max="6" width="15.42578125" customWidth="1"/>
    <col min="7" max="7" width="13.42578125" customWidth="1"/>
    <col min="8" max="8" width="12.5703125" customWidth="1"/>
    <col min="9" max="9" width="15" customWidth="1"/>
    <col min="10" max="10" width="18.5703125" customWidth="1"/>
  </cols>
  <sheetData>
    <row r="1" spans="1:10" hidden="1" x14ac:dyDescent="0.25"/>
    <row r="4" spans="1:10" x14ac:dyDescent="0.25">
      <c r="A4" s="1"/>
      <c r="B4" s="1"/>
      <c r="C4" s="1"/>
      <c r="D4" s="1"/>
      <c r="E4" s="1"/>
      <c r="F4" s="2"/>
      <c r="G4" s="2"/>
      <c r="H4" s="2"/>
      <c r="I4" s="2"/>
      <c r="J4" s="2"/>
    </row>
    <row r="5" spans="1:10" x14ac:dyDescent="0.25">
      <c r="A5" s="1"/>
      <c r="B5" s="1"/>
      <c r="C5" s="1"/>
      <c r="D5" s="1"/>
      <c r="E5" s="1"/>
      <c r="F5" s="2"/>
      <c r="G5" s="2"/>
      <c r="H5" s="2"/>
      <c r="I5" s="2"/>
      <c r="J5" s="2"/>
    </row>
    <row r="6" spans="1:10" ht="22.5" x14ac:dyDescent="0.3">
      <c r="A6" s="1"/>
      <c r="B6" s="36" t="s">
        <v>0</v>
      </c>
      <c r="C6" s="36"/>
      <c r="D6" s="36"/>
      <c r="E6" s="36"/>
      <c r="F6" s="36"/>
      <c r="G6" s="36"/>
      <c r="H6" s="36"/>
      <c r="I6" s="36"/>
      <c r="J6" s="2"/>
    </row>
    <row r="7" spans="1:10" ht="22.5" x14ac:dyDescent="0.3">
      <c r="A7" s="1"/>
      <c r="B7" s="36" t="s">
        <v>1</v>
      </c>
      <c r="C7" s="36"/>
      <c r="D7" s="36"/>
      <c r="E7" s="36"/>
      <c r="F7" s="36"/>
      <c r="G7" s="36"/>
      <c r="H7" s="36"/>
      <c r="I7" s="36"/>
      <c r="J7" s="2"/>
    </row>
    <row r="8" spans="1:10" ht="22.5" x14ac:dyDescent="0.3">
      <c r="A8" s="3"/>
      <c r="B8" s="36" t="s">
        <v>2</v>
      </c>
      <c r="C8" s="36"/>
      <c r="D8" s="36"/>
      <c r="E8" s="36"/>
      <c r="F8" s="36"/>
      <c r="G8" s="36"/>
      <c r="H8" s="36"/>
      <c r="I8" s="36"/>
      <c r="J8" s="4"/>
    </row>
    <row r="9" spans="1:10" x14ac:dyDescent="0.25">
      <c r="A9" s="3"/>
      <c r="B9" s="3"/>
      <c r="C9" s="3"/>
      <c r="D9" s="3"/>
      <c r="E9" s="3"/>
      <c r="F9" s="4"/>
      <c r="G9" s="4"/>
      <c r="H9" s="4"/>
      <c r="I9" s="4"/>
      <c r="J9" s="4"/>
    </row>
    <row r="10" spans="1:10" ht="19.5" thickBot="1" x14ac:dyDescent="0.35">
      <c r="A10" s="37" t="s">
        <v>46</v>
      </c>
      <c r="B10" s="37"/>
      <c r="C10" s="37"/>
      <c r="D10" s="37"/>
      <c r="E10" s="37"/>
      <c r="F10" s="37"/>
      <c r="G10" s="37"/>
      <c r="H10" s="37"/>
      <c r="I10" s="37"/>
      <c r="J10" s="37"/>
    </row>
    <row r="11" spans="1:10" ht="61.5" customHeight="1" thickBot="1" x14ac:dyDescent="0.3">
      <c r="A11" s="20" t="s">
        <v>3</v>
      </c>
      <c r="B11" s="5" t="s">
        <v>4</v>
      </c>
      <c r="C11" s="5" t="s">
        <v>5</v>
      </c>
      <c r="D11" s="5" t="s">
        <v>6</v>
      </c>
      <c r="E11" s="6" t="s">
        <v>7</v>
      </c>
      <c r="F11" s="6" t="s">
        <v>8</v>
      </c>
      <c r="G11" s="6" t="s">
        <v>20</v>
      </c>
      <c r="H11" s="6" t="s">
        <v>9</v>
      </c>
      <c r="I11" s="6" t="s">
        <v>10</v>
      </c>
      <c r="J11" s="21" t="s">
        <v>11</v>
      </c>
    </row>
    <row r="12" spans="1:10" ht="47.25" x14ac:dyDescent="0.25">
      <c r="A12" s="30" t="s">
        <v>31</v>
      </c>
      <c r="B12" s="14" t="s">
        <v>23</v>
      </c>
      <c r="C12" s="13" t="s">
        <v>24</v>
      </c>
      <c r="D12" s="33" t="s">
        <v>25</v>
      </c>
      <c r="E12" s="33" t="s">
        <v>26</v>
      </c>
      <c r="F12" s="7">
        <v>884046.56</v>
      </c>
      <c r="G12" s="25" t="s">
        <v>48</v>
      </c>
      <c r="H12" s="7">
        <v>0</v>
      </c>
      <c r="I12" s="7">
        <f t="shared" ref="I12:I17" si="0">+F12-H12</f>
        <v>884046.56</v>
      </c>
      <c r="J12" s="26" t="s">
        <v>49</v>
      </c>
    </row>
    <row r="13" spans="1:10" ht="63" x14ac:dyDescent="0.25">
      <c r="A13" s="30" t="s">
        <v>30</v>
      </c>
      <c r="B13" s="14" t="s">
        <v>27</v>
      </c>
      <c r="C13" s="13" t="s">
        <v>28</v>
      </c>
      <c r="D13" s="15" t="s">
        <v>32</v>
      </c>
      <c r="E13" s="15" t="s">
        <v>33</v>
      </c>
      <c r="F13" s="7">
        <v>2324919.3199999998</v>
      </c>
      <c r="G13" s="25" t="s">
        <v>33</v>
      </c>
      <c r="H13" s="7">
        <v>0</v>
      </c>
      <c r="I13" s="7">
        <f t="shared" si="0"/>
        <v>2324919.3199999998</v>
      </c>
      <c r="J13" s="22" t="s">
        <v>50</v>
      </c>
    </row>
    <row r="14" spans="1:10" ht="63" x14ac:dyDescent="0.25">
      <c r="A14" s="30" t="s">
        <v>30</v>
      </c>
      <c r="B14" s="14" t="s">
        <v>27</v>
      </c>
      <c r="C14" s="13" t="s">
        <v>29</v>
      </c>
      <c r="D14" s="15" t="s">
        <v>32</v>
      </c>
      <c r="E14" s="15" t="s">
        <v>33</v>
      </c>
      <c r="F14" s="7">
        <v>36862.35</v>
      </c>
      <c r="G14" s="25" t="s">
        <v>33</v>
      </c>
      <c r="H14" s="7">
        <v>0</v>
      </c>
      <c r="I14" s="7">
        <f t="shared" si="0"/>
        <v>36862.35</v>
      </c>
      <c r="J14" s="22" t="s">
        <v>50</v>
      </c>
    </row>
    <row r="15" spans="1:10" ht="78.75" x14ac:dyDescent="0.25">
      <c r="A15" s="32" t="s">
        <v>22</v>
      </c>
      <c r="B15" s="27" t="s">
        <v>34</v>
      </c>
      <c r="C15" s="28" t="s">
        <v>35</v>
      </c>
      <c r="D15" s="15" t="s">
        <v>36</v>
      </c>
      <c r="E15" s="15" t="s">
        <v>37</v>
      </c>
      <c r="F15" s="29">
        <v>17384.349999999999</v>
      </c>
      <c r="G15" s="25" t="s">
        <v>37</v>
      </c>
      <c r="H15" s="7">
        <v>0</v>
      </c>
      <c r="I15" s="7">
        <f t="shared" si="0"/>
        <v>17384.349999999999</v>
      </c>
      <c r="J15" s="22" t="s">
        <v>51</v>
      </c>
    </row>
    <row r="16" spans="1:10" ht="78.75" x14ac:dyDescent="0.25">
      <c r="A16" s="31" t="s">
        <v>21</v>
      </c>
      <c r="B16" s="14" t="s">
        <v>38</v>
      </c>
      <c r="C16" s="13" t="s">
        <v>39</v>
      </c>
      <c r="D16" s="15" t="s">
        <v>36</v>
      </c>
      <c r="E16" s="15" t="s">
        <v>37</v>
      </c>
      <c r="F16" s="7">
        <v>40148.79</v>
      </c>
      <c r="G16" s="25" t="s">
        <v>37</v>
      </c>
      <c r="H16" s="7">
        <v>0</v>
      </c>
      <c r="I16" s="7">
        <f t="shared" si="0"/>
        <v>40148.79</v>
      </c>
      <c r="J16" s="22" t="s">
        <v>52</v>
      </c>
    </row>
    <row r="17" spans="1:10" ht="79.5" thickBot="1" x14ac:dyDescent="0.3">
      <c r="A17" s="24" t="s">
        <v>41</v>
      </c>
      <c r="B17" s="14" t="s">
        <v>40</v>
      </c>
      <c r="C17" s="13" t="s">
        <v>43</v>
      </c>
      <c r="D17" s="15" t="s">
        <v>42</v>
      </c>
      <c r="E17" s="15" t="s">
        <v>44</v>
      </c>
      <c r="F17" s="7">
        <v>376402.75</v>
      </c>
      <c r="G17" s="25" t="s">
        <v>44</v>
      </c>
      <c r="H17" s="7">
        <v>0</v>
      </c>
      <c r="I17" s="7">
        <f t="shared" si="0"/>
        <v>376402.75</v>
      </c>
      <c r="J17" s="22" t="s">
        <v>53</v>
      </c>
    </row>
    <row r="18" spans="1:10" s="18" customFormat="1" ht="32.25" thickBot="1" x14ac:dyDescent="0.3">
      <c r="A18" s="16"/>
      <c r="B18" s="16"/>
      <c r="C18" s="16" t="s">
        <v>45</v>
      </c>
      <c r="D18" s="16"/>
      <c r="E18" s="16" t="s">
        <v>12</v>
      </c>
      <c r="F18" s="17">
        <f>SUM(F12:F17)</f>
        <v>3679764.12</v>
      </c>
      <c r="G18" s="16"/>
      <c r="H18" s="17">
        <f>SUM(H13:H13)</f>
        <v>0</v>
      </c>
      <c r="I18" s="17">
        <f>SUM(I12:I17)</f>
        <v>3679764.12</v>
      </c>
      <c r="J18" s="23"/>
    </row>
    <row r="19" spans="1:10" x14ac:dyDescent="0.25">
      <c r="A19" s="8"/>
      <c r="C19" s="8"/>
      <c r="D19" s="8"/>
      <c r="E19" s="8"/>
      <c r="F19" s="8"/>
      <c r="G19" s="8"/>
      <c r="H19" s="8"/>
      <c r="I19" s="8"/>
      <c r="J19" s="9"/>
    </row>
    <row r="20" spans="1:10" x14ac:dyDescent="0.25">
      <c r="A20" s="8"/>
      <c r="C20" s="8"/>
      <c r="D20" s="8"/>
      <c r="E20" s="8"/>
      <c r="F20" s="8"/>
      <c r="G20" s="8"/>
      <c r="H20" s="8"/>
      <c r="I20" s="8"/>
      <c r="J20" s="9"/>
    </row>
    <row r="21" spans="1:10" x14ac:dyDescent="0.25">
      <c r="I21" s="19"/>
    </row>
    <row r="23" spans="1:10" ht="15.75" x14ac:dyDescent="0.25">
      <c r="A23" s="38" t="s">
        <v>18</v>
      </c>
      <c r="B23" s="38"/>
      <c r="C23" s="38"/>
      <c r="D23" s="10"/>
      <c r="E23" s="1"/>
      <c r="F23" s="38" t="s">
        <v>13</v>
      </c>
      <c r="G23" s="38"/>
      <c r="H23" s="38"/>
      <c r="I23" s="38"/>
      <c r="J23" s="38"/>
    </row>
    <row r="24" spans="1:10" ht="15.75" x14ac:dyDescent="0.25">
      <c r="A24" s="1"/>
      <c r="B24" s="11" t="s">
        <v>14</v>
      </c>
      <c r="C24" s="11"/>
      <c r="D24" s="11"/>
      <c r="E24" s="1"/>
      <c r="F24" s="34" t="s">
        <v>15</v>
      </c>
      <c r="G24" s="34"/>
      <c r="H24" s="34"/>
      <c r="I24" s="34"/>
      <c r="J24" s="34"/>
    </row>
    <row r="25" spans="1:10" ht="15.75" x14ac:dyDescent="0.25">
      <c r="A25" s="1"/>
      <c r="B25" s="12" t="s">
        <v>16</v>
      </c>
      <c r="C25" s="12"/>
      <c r="D25" s="12"/>
      <c r="E25" s="1"/>
      <c r="F25" s="35" t="s">
        <v>17</v>
      </c>
      <c r="G25" s="35"/>
      <c r="H25" s="35"/>
      <c r="I25" s="35"/>
      <c r="J25" s="35"/>
    </row>
  </sheetData>
  <mergeCells count="8">
    <mergeCell ref="F24:J24"/>
    <mergeCell ref="F25:J25"/>
    <mergeCell ref="B6:I6"/>
    <mergeCell ref="B7:I7"/>
    <mergeCell ref="B8:I8"/>
    <mergeCell ref="A10:J10"/>
    <mergeCell ref="A23:C23"/>
    <mergeCell ref="F23:J23"/>
  </mergeCells>
  <pageMargins left="0.7" right="0.7" top="0.75" bottom="0.75" header="0.3" footer="0.3"/>
  <pageSetup scale="49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F71C2-810E-4154-8BC9-4E39A99A2DF4}">
  <sheetPr>
    <pageSetUpPr fitToPage="1"/>
  </sheetPr>
  <dimension ref="A4:I33"/>
  <sheetViews>
    <sheetView showGridLines="0" topLeftCell="A6" workbookViewId="0">
      <selection activeCell="C15" sqref="C15"/>
    </sheetView>
  </sheetViews>
  <sheetFormatPr baseColWidth="10" defaultRowHeight="15" x14ac:dyDescent="0.25"/>
  <cols>
    <col min="1" max="1" width="28.7109375" customWidth="1"/>
    <col min="2" max="2" width="91" customWidth="1"/>
    <col min="3" max="3" width="33.42578125" customWidth="1"/>
    <col min="6" max="6" width="14.42578125" bestFit="1" customWidth="1"/>
    <col min="8" max="8" width="14.42578125" bestFit="1" customWidth="1"/>
    <col min="9" max="9" width="16.7109375" customWidth="1"/>
  </cols>
  <sheetData>
    <row r="4" spans="1:9" x14ac:dyDescent="0.25">
      <c r="A4" s="1"/>
      <c r="B4" s="1"/>
      <c r="C4" s="1"/>
      <c r="D4" s="1"/>
      <c r="E4" s="1"/>
      <c r="F4" s="2"/>
      <c r="G4" s="2"/>
      <c r="H4" s="2"/>
      <c r="I4" s="2"/>
    </row>
    <row r="5" spans="1:9" x14ac:dyDescent="0.25">
      <c r="A5" s="1"/>
      <c r="B5" s="1"/>
      <c r="C5" s="1"/>
      <c r="D5" s="1"/>
      <c r="E5" s="1"/>
      <c r="F5" s="2"/>
      <c r="G5" s="2"/>
      <c r="H5" s="2"/>
      <c r="I5" s="2"/>
    </row>
    <row r="6" spans="1:9" ht="22.5" x14ac:dyDescent="0.3">
      <c r="A6" s="1"/>
      <c r="B6" s="36" t="s">
        <v>0</v>
      </c>
      <c r="C6" s="36"/>
      <c r="D6" s="36"/>
      <c r="E6" s="36"/>
      <c r="F6" s="36"/>
      <c r="G6" s="36"/>
      <c r="H6" s="36"/>
      <c r="I6" s="2"/>
    </row>
    <row r="7" spans="1:9" ht="22.5" x14ac:dyDescent="0.3">
      <c r="A7" s="1"/>
      <c r="B7" s="36" t="s">
        <v>1</v>
      </c>
      <c r="C7" s="36"/>
      <c r="D7" s="36"/>
      <c r="E7" s="36"/>
      <c r="F7" s="36"/>
      <c r="G7" s="36"/>
      <c r="H7" s="36"/>
      <c r="I7" s="2"/>
    </row>
    <row r="8" spans="1:9" ht="22.5" x14ac:dyDescent="0.3">
      <c r="A8" s="3"/>
      <c r="B8" s="36" t="s">
        <v>2</v>
      </c>
      <c r="C8" s="36"/>
      <c r="D8" s="36"/>
      <c r="E8" s="36"/>
      <c r="F8" s="36"/>
      <c r="G8" s="36"/>
      <c r="H8" s="36"/>
      <c r="I8" s="4"/>
    </row>
    <row r="9" spans="1:9" x14ac:dyDescent="0.25">
      <c r="A9" s="3"/>
      <c r="B9" s="3"/>
      <c r="C9" s="3"/>
      <c r="D9" s="3"/>
      <c r="E9" s="3"/>
      <c r="F9" s="4"/>
      <c r="G9" s="4"/>
      <c r="H9" s="4"/>
      <c r="I9" s="4"/>
    </row>
    <row r="10" spans="1:9" ht="19.5" thickBot="1" x14ac:dyDescent="0.35">
      <c r="A10" s="37" t="s">
        <v>47</v>
      </c>
      <c r="B10" s="37"/>
      <c r="C10" s="37"/>
      <c r="D10" s="37"/>
      <c r="E10" s="37"/>
      <c r="F10" s="37"/>
      <c r="G10" s="37"/>
      <c r="H10" s="37"/>
      <c r="I10" s="37"/>
    </row>
    <row r="11" spans="1:9" ht="63.75" thickBot="1" x14ac:dyDescent="0.3">
      <c r="A11" s="20" t="s">
        <v>3</v>
      </c>
      <c r="B11" s="5" t="s">
        <v>4</v>
      </c>
      <c r="C11" s="5" t="s">
        <v>5</v>
      </c>
      <c r="D11" s="5" t="s">
        <v>6</v>
      </c>
      <c r="E11" s="6" t="s">
        <v>7</v>
      </c>
      <c r="F11" s="6" t="s">
        <v>8</v>
      </c>
      <c r="G11" s="6" t="s">
        <v>9</v>
      </c>
      <c r="H11" s="6" t="s">
        <v>10</v>
      </c>
      <c r="I11" s="21" t="s">
        <v>11</v>
      </c>
    </row>
    <row r="12" spans="1:9" ht="78.75" x14ac:dyDescent="0.25">
      <c r="A12" s="30" t="s">
        <v>55</v>
      </c>
      <c r="B12" s="14" t="s">
        <v>54</v>
      </c>
      <c r="C12" s="13" t="s">
        <v>56</v>
      </c>
      <c r="D12" s="33" t="s">
        <v>57</v>
      </c>
      <c r="E12" s="33" t="s">
        <v>58</v>
      </c>
      <c r="F12" s="7">
        <v>62730</v>
      </c>
      <c r="G12" s="7">
        <v>0</v>
      </c>
      <c r="H12" s="7">
        <f t="shared" ref="H12:H23" si="0">+F12-G12</f>
        <v>62730</v>
      </c>
      <c r="I12" s="26" t="s">
        <v>59</v>
      </c>
    </row>
    <row r="13" spans="1:9" ht="47.25" x14ac:dyDescent="0.25">
      <c r="A13" s="30" t="s">
        <v>105</v>
      </c>
      <c r="B13" s="14" t="s">
        <v>104</v>
      </c>
      <c r="C13" s="13" t="s">
        <v>106</v>
      </c>
      <c r="D13" s="15" t="s">
        <v>107</v>
      </c>
      <c r="E13" s="15" t="s">
        <v>108</v>
      </c>
      <c r="F13" s="7">
        <v>83333.37</v>
      </c>
      <c r="G13" s="7">
        <v>0</v>
      </c>
      <c r="H13" s="7">
        <f t="shared" si="0"/>
        <v>83333.37</v>
      </c>
      <c r="I13" s="22" t="s">
        <v>109</v>
      </c>
    </row>
    <row r="14" spans="1:9" ht="47.25" x14ac:dyDescent="0.25">
      <c r="A14" s="30" t="s">
        <v>101</v>
      </c>
      <c r="B14" s="14" t="s">
        <v>60</v>
      </c>
      <c r="C14" s="13" t="s">
        <v>61</v>
      </c>
      <c r="D14" s="15" t="s">
        <v>62</v>
      </c>
      <c r="E14" s="15" t="s">
        <v>63</v>
      </c>
      <c r="F14" s="7">
        <v>37508.6</v>
      </c>
      <c r="G14" s="7">
        <v>0</v>
      </c>
      <c r="H14" s="7">
        <f t="shared" si="0"/>
        <v>37508.6</v>
      </c>
      <c r="I14" s="22" t="s">
        <v>64</v>
      </c>
    </row>
    <row r="15" spans="1:9" ht="63" x14ac:dyDescent="0.25">
      <c r="A15" s="30" t="s">
        <v>98</v>
      </c>
      <c r="B15" s="14" t="s">
        <v>97</v>
      </c>
      <c r="C15" s="13" t="s">
        <v>99</v>
      </c>
      <c r="D15" s="15" t="s">
        <v>62</v>
      </c>
      <c r="E15" s="15" t="s">
        <v>63</v>
      </c>
      <c r="F15" s="7">
        <v>14018.4</v>
      </c>
      <c r="G15" s="7">
        <v>0</v>
      </c>
      <c r="H15" s="7">
        <f t="shared" si="0"/>
        <v>14018.4</v>
      </c>
      <c r="I15" s="22" t="s">
        <v>100</v>
      </c>
    </row>
    <row r="16" spans="1:9" ht="47.25" x14ac:dyDescent="0.25">
      <c r="A16" s="24" t="s">
        <v>68</v>
      </c>
      <c r="B16" s="14" t="s">
        <v>65</v>
      </c>
      <c r="C16" s="13" t="s">
        <v>66</v>
      </c>
      <c r="D16" s="15" t="s">
        <v>62</v>
      </c>
      <c r="E16" s="15" t="s">
        <v>63</v>
      </c>
      <c r="F16" s="7">
        <v>85541.2</v>
      </c>
      <c r="G16" s="7">
        <v>0</v>
      </c>
      <c r="H16" s="7">
        <f t="shared" si="0"/>
        <v>85541.2</v>
      </c>
      <c r="I16" s="22" t="s">
        <v>67</v>
      </c>
    </row>
    <row r="17" spans="1:9" ht="47.25" x14ac:dyDescent="0.25">
      <c r="A17" s="31" t="s">
        <v>72</v>
      </c>
      <c r="B17" s="14" t="s">
        <v>73</v>
      </c>
      <c r="C17" s="13" t="s">
        <v>74</v>
      </c>
      <c r="D17" s="15" t="s">
        <v>62</v>
      </c>
      <c r="E17" s="15" t="s">
        <v>63</v>
      </c>
      <c r="F17" s="7">
        <v>399401.68</v>
      </c>
      <c r="G17" s="7">
        <v>0</v>
      </c>
      <c r="H17" s="7">
        <f t="shared" si="0"/>
        <v>399401.68</v>
      </c>
      <c r="I17" s="22" t="s">
        <v>75</v>
      </c>
    </row>
    <row r="18" spans="1:9" ht="47.25" x14ac:dyDescent="0.25">
      <c r="A18" s="32" t="s">
        <v>19</v>
      </c>
      <c r="B18" s="27" t="s">
        <v>69</v>
      </c>
      <c r="C18" s="28" t="s">
        <v>70</v>
      </c>
      <c r="D18" s="15" t="s">
        <v>62</v>
      </c>
      <c r="E18" s="15" t="s">
        <v>63</v>
      </c>
      <c r="F18" s="29">
        <v>105263.08</v>
      </c>
      <c r="G18" s="7">
        <v>0</v>
      </c>
      <c r="H18" s="7">
        <f t="shared" si="0"/>
        <v>105263.08</v>
      </c>
      <c r="I18" s="22" t="s">
        <v>71</v>
      </c>
    </row>
    <row r="19" spans="1:9" ht="63" x14ac:dyDescent="0.25">
      <c r="A19" s="24" t="s">
        <v>76</v>
      </c>
      <c r="B19" s="14" t="s">
        <v>77</v>
      </c>
      <c r="C19" s="13" t="s">
        <v>78</v>
      </c>
      <c r="D19" s="15" t="s">
        <v>62</v>
      </c>
      <c r="E19" s="15" t="s">
        <v>63</v>
      </c>
      <c r="F19" s="7">
        <v>238159.84</v>
      </c>
      <c r="G19" s="7">
        <v>0</v>
      </c>
      <c r="H19" s="7">
        <f t="shared" si="0"/>
        <v>238159.84</v>
      </c>
      <c r="I19" s="22" t="s">
        <v>79</v>
      </c>
    </row>
    <row r="20" spans="1:9" ht="63" x14ac:dyDescent="0.25">
      <c r="A20" s="24" t="s">
        <v>21</v>
      </c>
      <c r="B20" s="14" t="s">
        <v>86</v>
      </c>
      <c r="C20" s="13" t="s">
        <v>87</v>
      </c>
      <c r="D20" s="15" t="s">
        <v>83</v>
      </c>
      <c r="E20" s="15" t="s">
        <v>84</v>
      </c>
      <c r="F20" s="7">
        <v>232460</v>
      </c>
      <c r="G20" s="7">
        <v>0</v>
      </c>
      <c r="H20" s="7">
        <f t="shared" si="0"/>
        <v>232460</v>
      </c>
      <c r="I20" s="22" t="s">
        <v>88</v>
      </c>
    </row>
    <row r="21" spans="1:9" ht="63" x14ac:dyDescent="0.25">
      <c r="A21" s="24" t="s">
        <v>82</v>
      </c>
      <c r="B21" s="14" t="s">
        <v>80</v>
      </c>
      <c r="C21" s="13" t="s">
        <v>81</v>
      </c>
      <c r="D21" s="15" t="s">
        <v>83</v>
      </c>
      <c r="E21" s="15" t="s">
        <v>84</v>
      </c>
      <c r="F21" s="7">
        <v>84804.12</v>
      </c>
      <c r="G21" s="7">
        <v>0</v>
      </c>
      <c r="H21" s="7">
        <f t="shared" si="0"/>
        <v>84804.12</v>
      </c>
      <c r="I21" s="22" t="s">
        <v>85</v>
      </c>
    </row>
    <row r="22" spans="1:9" ht="63" x14ac:dyDescent="0.25">
      <c r="A22" s="24" t="s">
        <v>102</v>
      </c>
      <c r="B22" s="14" t="s">
        <v>103</v>
      </c>
      <c r="C22" s="13" t="s">
        <v>89</v>
      </c>
      <c r="D22" s="15" t="s">
        <v>90</v>
      </c>
      <c r="E22" s="15" t="s">
        <v>91</v>
      </c>
      <c r="F22" s="7">
        <v>1666100</v>
      </c>
      <c r="G22" s="7">
        <v>0</v>
      </c>
      <c r="H22" s="7">
        <f t="shared" si="0"/>
        <v>1666100</v>
      </c>
      <c r="I22" s="22" t="s">
        <v>92</v>
      </c>
    </row>
    <row r="23" spans="1:9" ht="63.75" thickBot="1" x14ac:dyDescent="0.3">
      <c r="A23" s="24" t="s">
        <v>21</v>
      </c>
      <c r="B23" s="14" t="s">
        <v>93</v>
      </c>
      <c r="C23" s="13" t="s">
        <v>94</v>
      </c>
      <c r="D23" s="15" t="s">
        <v>95</v>
      </c>
      <c r="E23" s="15" t="s">
        <v>91</v>
      </c>
      <c r="F23" s="7">
        <v>64069.99</v>
      </c>
      <c r="G23" s="7">
        <v>0</v>
      </c>
      <c r="H23" s="7">
        <f t="shared" si="0"/>
        <v>64069.99</v>
      </c>
      <c r="I23" s="22" t="s">
        <v>96</v>
      </c>
    </row>
    <row r="24" spans="1:9" ht="16.5" thickBot="1" x14ac:dyDescent="0.3">
      <c r="A24" s="16"/>
      <c r="B24" s="16"/>
      <c r="C24" s="16" t="s">
        <v>45</v>
      </c>
      <c r="D24" s="16"/>
      <c r="E24" s="16" t="s">
        <v>12</v>
      </c>
      <c r="F24" s="17">
        <f>SUM(F12:F23)</f>
        <v>3073390.2800000003</v>
      </c>
      <c r="G24" s="17">
        <f>SUM(G14:G14)</f>
        <v>0</v>
      </c>
      <c r="H24" s="17">
        <f>SUM(H12:H23)</f>
        <v>3073390.2800000003</v>
      </c>
      <c r="I24" s="23"/>
    </row>
    <row r="25" spans="1:9" x14ac:dyDescent="0.25">
      <c r="A25" s="8"/>
      <c r="C25" s="8"/>
      <c r="D25" s="8"/>
      <c r="E25" s="8"/>
      <c r="F25" s="8"/>
      <c r="G25" s="8"/>
      <c r="H25" s="8"/>
      <c r="I25" s="9"/>
    </row>
    <row r="26" spans="1:9" x14ac:dyDescent="0.25">
      <c r="A26" s="8"/>
      <c r="C26" s="8"/>
      <c r="D26" s="8"/>
      <c r="E26" s="8"/>
      <c r="F26" s="8"/>
      <c r="G26" s="8"/>
      <c r="H26" s="8"/>
      <c r="I26" s="9"/>
    </row>
    <row r="27" spans="1:9" x14ac:dyDescent="0.25">
      <c r="A27" s="8"/>
      <c r="C27" s="8"/>
      <c r="D27" s="8"/>
      <c r="E27" s="8"/>
      <c r="F27" s="8"/>
      <c r="G27" s="8"/>
      <c r="H27" s="8"/>
      <c r="I27" s="9"/>
    </row>
    <row r="28" spans="1:9" x14ac:dyDescent="0.25">
      <c r="A28" s="8"/>
      <c r="C28" s="8"/>
      <c r="D28" s="8"/>
      <c r="E28" s="8"/>
      <c r="F28" s="8"/>
      <c r="G28" s="8"/>
      <c r="H28" s="8"/>
      <c r="I28" s="9"/>
    </row>
    <row r="29" spans="1:9" x14ac:dyDescent="0.25">
      <c r="H29" s="19"/>
    </row>
    <row r="31" spans="1:9" ht="15.75" x14ac:dyDescent="0.25">
      <c r="A31" s="38" t="s">
        <v>18</v>
      </c>
      <c r="B31" s="38"/>
      <c r="C31" s="38"/>
      <c r="D31" s="10"/>
      <c r="E31" s="1"/>
      <c r="F31" s="38" t="s">
        <v>13</v>
      </c>
      <c r="G31" s="38"/>
      <c r="H31" s="38"/>
      <c r="I31" s="38"/>
    </row>
    <row r="32" spans="1:9" ht="15.75" x14ac:dyDescent="0.25">
      <c r="A32" s="1"/>
      <c r="B32" s="11" t="s">
        <v>14</v>
      </c>
      <c r="C32" s="11"/>
      <c r="D32" s="11"/>
      <c r="E32" s="1"/>
      <c r="F32" s="34" t="s">
        <v>15</v>
      </c>
      <c r="G32" s="34"/>
      <c r="H32" s="34"/>
      <c r="I32" s="34"/>
    </row>
    <row r="33" spans="1:9" ht="15.75" x14ac:dyDescent="0.25">
      <c r="A33" s="1"/>
      <c r="B33" s="12" t="s">
        <v>16</v>
      </c>
      <c r="C33" s="12"/>
      <c r="D33" s="12"/>
      <c r="E33" s="1"/>
      <c r="F33" s="35" t="s">
        <v>17</v>
      </c>
      <c r="G33" s="35"/>
      <c r="H33" s="35"/>
      <c r="I33" s="35"/>
    </row>
  </sheetData>
  <mergeCells count="8">
    <mergeCell ref="F32:I32"/>
    <mergeCell ref="F33:I33"/>
    <mergeCell ref="B6:H6"/>
    <mergeCell ref="B7:H7"/>
    <mergeCell ref="B8:H8"/>
    <mergeCell ref="A10:I10"/>
    <mergeCell ref="A31:C31"/>
    <mergeCell ref="F31:I31"/>
  </mergeCells>
  <pageMargins left="0.24" right="0.70866141732283472" top="0.24" bottom="0.28000000000000003" header="0.31496062992125984" footer="0.19"/>
  <pageSetup scale="5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Cuentas pagadas en Nov. 2024</vt:lpstr>
      <vt:lpstr>Cuentas por pagar Nov.2024.</vt:lpstr>
      <vt:lpstr>'Cuentas pagadas en Nov. 2024'!Área_de_impresión</vt:lpstr>
      <vt:lpstr>'Cuentas por pagar Nov.2024.'!Área_de_impresión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GIZEL RIVERA</cp:lastModifiedBy>
  <cp:lastPrinted>2024-12-06T16:41:50Z</cp:lastPrinted>
  <dcterms:created xsi:type="dcterms:W3CDTF">2024-01-05T15:10:09Z</dcterms:created>
  <dcterms:modified xsi:type="dcterms:W3CDTF">2024-12-06T16:43:08Z</dcterms:modified>
</cp:coreProperties>
</file>