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30\Direccion Financiera\Contabilidad\LIBRE ACCESO\PAGINA WEB 2025\1-ENERO 2025\"/>
    </mc:Choice>
  </mc:AlternateContent>
  <xr:revisionPtr revIDLastSave="0" documentId="13_ncr:1_{E468F2A6-06DB-4673-8B9A-0F0548849BEE}" xr6:coauthVersionLast="47" xr6:coauthVersionMax="47" xr10:uidLastSave="{00000000-0000-0000-0000-000000000000}"/>
  <bookViews>
    <workbookView xWindow="-120" yWindow="-120" windowWidth="29040" windowHeight="15840" activeTab="1" xr2:uid="{163C4985-32B9-45F8-A674-78776DCE771C}"/>
  </bookViews>
  <sheets>
    <sheet name="Cuentas pagadas en enero 2025" sheetId="28" r:id="rId1"/>
    <sheet name="Cuentas por pagar enero 2025" sheetId="29" r:id="rId2"/>
  </sheets>
  <definedNames>
    <definedName name="_xlnm.Print_Area" localSheetId="1">'Cuentas por pagar enero 2025'!$A$1:$I$30</definedName>
    <definedName name="_xlnm.Print_Titles" localSheetId="0">'Cuentas pagadas en enero 2025'!$2:$11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9" l="1"/>
  <c r="F20" i="29"/>
  <c r="H19" i="29"/>
  <c r="H18" i="29"/>
  <c r="H17" i="29"/>
  <c r="H12" i="29"/>
  <c r="H16" i="29"/>
  <c r="H15" i="29"/>
  <c r="H14" i="29"/>
  <c r="H13" i="29"/>
  <c r="H47" i="28"/>
  <c r="F47" i="28"/>
  <c r="I46" i="28"/>
  <c r="I45" i="28"/>
  <c r="I44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H20" i="29" l="1"/>
  <c r="I47" i="28"/>
</calcChain>
</file>

<file path=xl/sharedStrings.xml><?xml version="1.0" encoding="utf-8"?>
<sst xmlns="http://schemas.openxmlformats.org/spreadsheetml/2006/main" count="336" uniqueCount="168">
  <si>
    <t>MINISTERIO DE HACIENDA</t>
  </si>
  <si>
    <t>ADMINISTRACION LOTERIA NACIONAL</t>
  </si>
  <si>
    <t>DEPARTAMENTO DE CONTABILIDAD</t>
  </si>
  <si>
    <t xml:space="preserve"> Proveedor</t>
  </si>
  <si>
    <t>Concepto</t>
  </si>
  <si>
    <t>No. de Factura (Gubernamental)</t>
  </si>
  <si>
    <t>Fecha  de Emision Factura</t>
  </si>
  <si>
    <t>Fecha Fin de Factura</t>
  </si>
  <si>
    <t>Monto  Facturado de la deuda</t>
  </si>
  <si>
    <t>Monto Pagado a la fecha</t>
  </si>
  <si>
    <t xml:space="preserve">Monto Pendiente </t>
  </si>
  <si>
    <t>Estado (completo, pendiente y atrasado)</t>
  </si>
  <si>
    <t>RD$</t>
  </si>
  <si>
    <t>____________________________________</t>
  </si>
  <si>
    <t>Nataly Paniagua de  Rosario</t>
  </si>
  <si>
    <t>Gizel A. Rivera Soto</t>
  </si>
  <si>
    <t>Directora Financiera</t>
  </si>
  <si>
    <t>Encargada de Contabilidad</t>
  </si>
  <si>
    <t xml:space="preserve">                           ____________________________________</t>
  </si>
  <si>
    <t>Fecha de Pago</t>
  </si>
  <si>
    <t>SAVANT CONSULTORES, SRL</t>
  </si>
  <si>
    <t>B1500000147</t>
  </si>
  <si>
    <t>MYTRAK TECHNOLOGY, SRL</t>
  </si>
  <si>
    <t>COMPU-OFFICE DOMINICANA, SRL</t>
  </si>
  <si>
    <t>B1500000238</t>
  </si>
  <si>
    <t>ICU SOLUCIONES EMPRESARIALES, SRL</t>
  </si>
  <si>
    <t>SEGURO NACIONAL DE SALUD</t>
  </si>
  <si>
    <t>DSETA GROUP, SRL</t>
  </si>
  <si>
    <t>PAGO DE FACTURA NO.00220951 NCF: E450000000722, POR PAGO DE SERVICIOS DE PLANES COMPLEMENTARIOS DE SALUD, EN PÓLIZA NO. 24144, CORRESPONDIENTE A EMPLEADOS DE LA INSTITUCIÓN, CON COBERTURA DESDE EL 01 AL 31 DE ENERO 2025.</t>
  </si>
  <si>
    <t>26/12/2024</t>
  </si>
  <si>
    <t>10/01/2025</t>
  </si>
  <si>
    <t>E450000000722</t>
  </si>
  <si>
    <t>POR CONCEPTO DE SERVICIOS PROFESIONALES NCF: B1500000055 CORRESPONDIENTE A: NOTARIZACIÓN DE UN CONTRATO DE CODOCON, UN CONTRATO DE VENTA DEFINITIVA BANDEX, TRES CONVENIOS DE COMERCIALIZACIÓN SORTEO DE NAVIDAD 2024 Y SU PRESENCIA COMO NOTARIO PUBLICO</t>
  </si>
  <si>
    <t>ROSELIO FLORENTINO ESTEVEZ ROSARIO</t>
  </si>
  <si>
    <t>B1500000055</t>
  </si>
  <si>
    <t>27/12/2024</t>
  </si>
  <si>
    <t>PAGO FACTURA NCF: B1500000180 POR CONCEPTO DE RENOVACIÓN POR UN AÑO (1) DE LICENCIA SOPHOS FIREWALL Y SERVICIO DE HOSPEDAJE WEB PARA EL PORTAL DE LA INSTITUCIÓN, PORTAL DE TRANSFERENCIA, ENTRES OTROS, ORDEN NO. 2024-00084.</t>
  </si>
  <si>
    <t xml:space="preserve">B1500000180 </t>
  </si>
  <si>
    <t>PAGO 1,2,3 Y 4/6 POR ARRENDAMIENTO ESPACIO PARA LA TRANSMISIÓN SORTEOS DE LA INST. FACTS NOS. 38714, 38715, 38716 Y 38717. NCF: B1500009569, B1500009570, B1500009571 Y B1500009572, PERIODOS DEL 01/09/2024 AL 31/12/2024 SEGÚN CONTRATO DE FECHA 01/9/2024</t>
  </si>
  <si>
    <t>30/12/2024</t>
  </si>
  <si>
    <t>B1500009569</t>
  </si>
  <si>
    <t>CORPORACIÓN ESTATAL DE RADIO Y TELEVISIÓN (CERTV)</t>
  </si>
  <si>
    <t>B1500009570</t>
  </si>
  <si>
    <t>B1500009571</t>
  </si>
  <si>
    <t>B1500009572</t>
  </si>
  <si>
    <t>PAGO FACTURA NCF: B1500000147, POR CONCEPTO DE ADQUISICIÓN MATERIALES, PARA SER UTILIZADOS EN EL CLUB PLAN SOCIAL DE LOS BILLETEROS PERTENECIENTE A LA INSTITUCIÓN. ORDEN NO. 2024-00083.</t>
  </si>
  <si>
    <t>OLIVO INDUSTRIAL, SRL</t>
  </si>
  <si>
    <t>14/01/2025</t>
  </si>
  <si>
    <t>SERVICIOS MONITOREO, CONTROL Y SEGUIMIENTO MEDIANTE GPS, CORRESPONDIENTE A 36 UNIDADES DE LA FLOTILLA VEHICULAR INSTITUCIONAL, POR UN PERIODO DE UN (1) AÑO, CUOTA 9/12. NCF: B1500000230. ORDEN NO.2024-00027.</t>
  </si>
  <si>
    <t>B1500000230</t>
  </si>
  <si>
    <t>POR CONCEPTO DE LLENADO DE 360 BOTELLONES PLÁSTICOS DE AGUA DE 5 GALONES, PARA SER UTILIZADOS EN LOS DIFERENTES DEPARTAMENTOS DE LA INST. NCF: E450000007123, E450000007144, E450000007561, Y E450000007581 ORDEN NO. 2024-00052.</t>
  </si>
  <si>
    <t>PLANETA AZUL, SA</t>
  </si>
  <si>
    <t>E450000007123</t>
  </si>
  <si>
    <t>E450000007144</t>
  </si>
  <si>
    <t>E450000007561</t>
  </si>
  <si>
    <t>E450000007581</t>
  </si>
  <si>
    <t>ADQUISICIÓN DE TINTAS Y CINTAS MATRICIAL, PARA SER UTILIZADAS EN DIFERENTES DEPARTAMENTOS DE LA INSTITUCIÓN. NCF: B1500000434. ORDEN NO. 2024-00081</t>
  </si>
  <si>
    <t>OMX MULTISERVICIOS, SRL</t>
  </si>
  <si>
    <t xml:space="preserve"> B1500000434</t>
  </si>
  <si>
    <t>RENOVACIÓN POR UN (1) AÑO DE 200 LICENCIAS MICROSOFT 365 BUSINESS STANDARD, PARA SER UTILIZADAS EN LA INSTITUCIÓN, NCF: B1500000040. ORDEN NO. 2024-00085</t>
  </si>
  <si>
    <t>PONDVIEW GROUP, SRL</t>
  </si>
  <si>
    <t>B1500000040</t>
  </si>
  <si>
    <t>PAGO FACTURA NCF: B1500001631 POR RENOVACIÓN DE SERVICIOS DE BACKUP CLOUD ACRONIS CYBER PROTECT E INTRAESTRUCTURA EN LA NUBE, PARA SER UTILIZADOS EN LA INSTITUCIÓN. ORDEN NO. 2024-00086.</t>
  </si>
  <si>
    <t>NAP DEL CARIBE, INC</t>
  </si>
  <si>
    <t xml:space="preserve"> B1500001631</t>
  </si>
  <si>
    <t>ADQUISICIÓN DE TONERS, PARA SER UTILIZADOS EN DIFERENTES DIRECCIONES Y DEPARTAMENTOS DE ESTA INSTITUCIÓN. NCF: E450000000515. ORDEN NO. 2024- 00080.</t>
  </si>
  <si>
    <t>E450000000515</t>
  </si>
  <si>
    <t>LLENADO DE 602 BOTELLONES PLÁSTICOS DE AGUA DE 5 GALONES, PARA SER UTILIZADOS EN LOS DIFERENTES DEPARTAMENTOS DE LA INST. NCF: E450000004375, E450000004571, E450000004790, E450000004835, E450000005129 ORDEN NO. 2024-00052.</t>
  </si>
  <si>
    <t>E450000004571</t>
  </si>
  <si>
    <t>E450000004375</t>
  </si>
  <si>
    <t xml:space="preserve"> E450000004790</t>
  </si>
  <si>
    <t>E450000005129</t>
  </si>
  <si>
    <t>E450000004835</t>
  </si>
  <si>
    <t>17/12/2024</t>
  </si>
  <si>
    <t>01/01/2025</t>
  </si>
  <si>
    <t>ALQUILER DE 2 IMPRESORAS MONOCROMÁTICAS, PARA SER UTILIZADAS EN LA DIRECCIÓN DE PRODUCCIÓN, POR UN PERIODO DE UN AÑO (1), NCF: B1500000842, CORRESPONDIENTE AL MES DE NOVIEMBRE 2024. PAGO 11/12. ORDEN NO.2023-00072.</t>
  </si>
  <si>
    <t>B1500000842</t>
  </si>
  <si>
    <t>PAGO DE FACTURA NCF: B1500000428, POR CONCEPTO DE ADQUISICIÓN SERVICIO DE MANTENIMIENTO Y RECARGA DE EXTINTORES, PERTENECIENTE A LA INSTITUCIÓN, PROCESO NO. 2024-0038, ORDEN NO.2024-00078.</t>
  </si>
  <si>
    <t>MAXX EXTINTORES, SRL</t>
  </si>
  <si>
    <t xml:space="preserve"> B1500000428</t>
  </si>
  <si>
    <t>11/01/2025</t>
  </si>
  <si>
    <t>LLENADO DE 615 BOTELLONES PLÁSTICOS DE AGUA DE 5 GALONES, PARA SER UTILIZADOS EN LOS DIFERENTES DEPARTAMENTOS LA INSTITUCIÓN. NCF: E450000005531, E450000005548, E450000006370, E450000006400, E450000006826 Y E450000007103. ORDEN NO.2024-00052.</t>
  </si>
  <si>
    <t>E450000005531</t>
  </si>
  <si>
    <t>E450000005548</t>
  </si>
  <si>
    <t xml:space="preserve"> E450000006370</t>
  </si>
  <si>
    <t>E450000006400</t>
  </si>
  <si>
    <t>E450000006826</t>
  </si>
  <si>
    <t>E450000007103</t>
  </si>
  <si>
    <t>18/12/2024</t>
  </si>
  <si>
    <t>02/01/2025</t>
  </si>
  <si>
    <t>SERVICIOS DE FISCALIZACIÓN DE LOS SORTEOS DIARIOS (TARDE/NOCHE) DE LA INST. NCF: B1500000242 CORRESP. AL PERIODO DESDE EL 11/10/2024 HASTA EL 11/11/2024, CUOTA 1/12 Y NCF: B1500000243, CORRESP. AL PERIODO DESDE EL 11-11-2024 HASTA EL 11-12-2024 CUOTA 2/12.</t>
  </si>
  <si>
    <t>B1500000243</t>
  </si>
  <si>
    <t>COLEGIO DOMINICANO DE CONTADORES PÚBLICOS, INC (CODOCON)</t>
  </si>
  <si>
    <t>B1500000242</t>
  </si>
  <si>
    <t>19/12/2024</t>
  </si>
  <si>
    <t>ADQUISICIÓN DE GOMAS PARA LOS MANTENIMIENTOS PREVENTIVOS DE LA FLOTILLA VEHICULAR, PERTENECIENTE A LA INSTITUCIÓN NCF: B1500000769 ORDEN NO. 2024-00077.</t>
  </si>
  <si>
    <t xml:space="preserve"> B1500000769</t>
  </si>
  <si>
    <t>OBELCA, SRL</t>
  </si>
  <si>
    <t>23/12/2024</t>
  </si>
  <si>
    <t>ALQUILER DE IMPRESORA FULL COLOR, PARA SER UTILIZADA EN LA DIRECCIÓN DE PRODUCCIÓN DE LA INST. POR UN PERIODO DE 1 AÑO, CORRESPONDIENTE AL 15/11/2024 HASTA EL 16/12/2024. NCF: E450000000494. ORDEN NO. 2024-00023.</t>
  </si>
  <si>
    <t>COPY SOLUTIONS INTERNATIONALS S A</t>
  </si>
  <si>
    <t>E450000000494</t>
  </si>
  <si>
    <t>07/01/2025</t>
  </si>
  <si>
    <t>03/01/2025</t>
  </si>
  <si>
    <t>ADQ. DE TICKETS DE COMBUSTIBLE POR UN PERIODO DE TRES (3) MESES PARA SER UTILIZADOS EN LAS OPERACIONES DIARIAS DE LA INST. Y EN SU FLOTILLA DE VEHÍCULOS. NCF: B1500054468. CUOTA 2/3. CONTRATO NO. BS-0013249-2024.</t>
  </si>
  <si>
    <t>SIGMA PETROLEUM CORP, SAS</t>
  </si>
  <si>
    <t>B1500054468</t>
  </si>
  <si>
    <t>04/01/2025</t>
  </si>
  <si>
    <t xml:space="preserve">                            Relación de Estado de cuentas pagadas a suplidores  al 31 del mes de Enero 2025</t>
  </si>
  <si>
    <t>Total para enero 2025</t>
  </si>
  <si>
    <t xml:space="preserve">                           Relación de Estado de cuentas por pagar suplidores  al 31 del mes de Enero 2025</t>
  </si>
  <si>
    <t>08/01/2025</t>
  </si>
  <si>
    <t>13/01/2025</t>
  </si>
  <si>
    <t>19/01/2025</t>
  </si>
  <si>
    <t xml:space="preserve">PAGADA  Libramiento 1752-1 </t>
  </si>
  <si>
    <t xml:space="preserve">PAGADA  Libramiento 1758-1 </t>
  </si>
  <si>
    <t xml:space="preserve">PAGADA  Libramiento 1760-1 </t>
  </si>
  <si>
    <t xml:space="preserve">PAGADA  Libramiento 1776-1 </t>
  </si>
  <si>
    <t xml:space="preserve">PAGADA  Libramiento 1778-1 </t>
  </si>
  <si>
    <t xml:space="preserve">PAGADA  Libramiento 1795-1 </t>
  </si>
  <si>
    <t xml:space="preserve">PAGADA  Libramiento 1797-1 </t>
  </si>
  <si>
    <t xml:space="preserve">PAGADA  Libramiento 1800-1 </t>
  </si>
  <si>
    <t xml:space="preserve">PAGADA  Libramiento 1803-1 </t>
  </si>
  <si>
    <t xml:space="preserve">PAGADA  Libramiento 1811-1 </t>
  </si>
  <si>
    <t xml:space="preserve">PAGADA  Libramiento 1814-1 </t>
  </si>
  <si>
    <t xml:space="preserve">PAGADA  Libramiento 1819-1 </t>
  </si>
  <si>
    <t xml:space="preserve">PAGADA  Libramiento 1824-1 </t>
  </si>
  <si>
    <t xml:space="preserve">PAGADA  Libramiento 1826-1 </t>
  </si>
  <si>
    <t xml:space="preserve">PAGADA Libramiento 1829-1 </t>
  </si>
  <si>
    <t xml:space="preserve">PAGADA Libramiento 1831-1 </t>
  </si>
  <si>
    <t xml:space="preserve">PAGADA Libramiento 1832-1 </t>
  </si>
  <si>
    <t xml:space="preserve">PAGADA Libramiento 1833-1 </t>
  </si>
  <si>
    <t xml:space="preserve">PAGADA Libramiento 1836-1 </t>
  </si>
  <si>
    <t>CONTRATACIÓN DE SERVICIOS POR MANTENIMIENTO PREVENTIVO Y PROFUNDO PARA TRES (3) ASCENSORES DE LA INSTITUCIÓN POR UN PERIODO DE 1 AÑO, CUOTA 3/12. NCF: B1500000342, ORDEN NO. 2024-00068.</t>
  </si>
  <si>
    <t>B1500000342</t>
  </si>
  <si>
    <t>30/01/2024</t>
  </si>
  <si>
    <t>14/02/2025</t>
  </si>
  <si>
    <t xml:space="preserve">PENDIENTE Libramiento 23-1 </t>
  </si>
  <si>
    <t>ADQ. DE TICKERTS DE COMBUSTIBLE POR UN PERIODO DE TRES (3) MESES PARA SER UTILIZADOS EN LAS OPERACIONES DIARIAS DE LA INSTITUCIÓN Y EN SU FLOTILLA DE VEHÍCULOS. CUOTA 3/3. NCF: B1500054536. CONT. NO. BS-0013249-2024.</t>
  </si>
  <si>
    <t>B1500054536</t>
  </si>
  <si>
    <t>28/01/2024</t>
  </si>
  <si>
    <t>12/02/2025</t>
  </si>
  <si>
    <t xml:space="preserve">PENDIENTE Libramiento 24-1 </t>
  </si>
  <si>
    <t>POR CONCEPTO DE LLENADO DE 98 BOTELLONES PLÁSTICOS DE AGUA DE 5 GALONES, PARA SER UTILIZADOS EN LOS DIFERENTES DEPARTAMENTOS DE LA INST. NCF: E450000008061,  E450000008060, ORDEN NO.2024-00052.</t>
  </si>
  <si>
    <t>E450000008061</t>
  </si>
  <si>
    <t>E450000008060</t>
  </si>
  <si>
    <t>28/01/2025</t>
  </si>
  <si>
    <t xml:space="preserve">PENDIENTE Libramiento 25-1 </t>
  </si>
  <si>
    <t>ALQUILER DE 2 IMPRESORAS MONOCROMÁTICAS, PARA SER UTILIZADAS EN LA DIRECCIÓN DE PRODUCCIÓN, POR UN PERIODO DE UN AÑO (1), NCF: B1500000857, CORRESPONDIENTE AL MES DE DICIEMBRE 2024. PAGO 12/12. ORDEN NO.2023-00072.</t>
  </si>
  <si>
    <t>B1500000857</t>
  </si>
  <si>
    <t xml:space="preserve">PENDIENTE Libramiento 20-1 </t>
  </si>
  <si>
    <t>SERVICIOS   MONITOREO, CONTROL Y SEGUIMIENTO   MEDIANTE GPS, CORRESPONDIENTE A 36 UNIDADES DE LA FLOTILLA VEHICULAR INSTITUCIONAL, POR UN PERIODO DE UN (1) AÑO, CUOTA 10/12. NCF: B1500000238. ORDEN NO.2024-00027.</t>
  </si>
  <si>
    <t>30/01/2025</t>
  </si>
  <si>
    <t xml:space="preserve">PENDIENTE Libramiento 50-1 </t>
  </si>
  <si>
    <t>ALQUILER DE IMPRESORA FULL COLOR, PARA SER UTILIZADA EN LA DIRECCIÓN DE PRODUCCIÓN DE LA INST. POR UN PERIODO DE 1 AÑO, CORRESPONDIENTE AL 16/12/2024 HASTA EL 16/01/2025. CUOTA 9/12. NCF: E450000000516. ORDEN NO. 2024-00023.</t>
  </si>
  <si>
    <t>E450000000516</t>
  </si>
  <si>
    <t>31/01/2025</t>
  </si>
  <si>
    <t>15/02/2025</t>
  </si>
  <si>
    <t xml:space="preserve">PENDIENTE Libramiento 61-1 </t>
  </si>
  <si>
    <t>ARQ. DE 2 IMPRESORA MONOCROMATICAS CON MANT. REPARACION, INSTALACION, SOFTWARE DE CONTROL IMPRESIÓN Y TONERS, PARA SER UTIL. EN LA DIR. DE PRODUCCIÓN PARA LA NUMERACION DE BILLETES Y BOLETOS DE LOS SORTEOS DE LA INST. NCF: B1500002474. ORDEN NO.2024-00079</t>
  </si>
  <si>
    <t xml:space="preserve"> B1500002474</t>
  </si>
  <si>
    <t xml:space="preserve">PENDIENTE Libramiento 63-1 </t>
  </si>
  <si>
    <t>DISTOSA, SRL</t>
  </si>
  <si>
    <t>COPY SOLUTIONS INTERNATIONALS, S A</t>
  </si>
  <si>
    <t xml:space="preserve">                 Gizel A. Rivera Soto</t>
  </si>
  <si>
    <t xml:space="preserve">                     Encargada de Contabilidad</t>
  </si>
  <si>
    <t xml:space="preserve">         Directora Financiera</t>
  </si>
  <si>
    <t xml:space="preserve">                                                  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</si>
</sst>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3" fillId="0" borderId="0" xfId="0" applyFont="1" applyAlignment="1">
      <alignment wrapText="1"/>
    </xf>
    <xf numFmtId="43" fontId="3" fillId="0" borderId="0" xfId="1" applyFont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wrapText="1"/>
    </xf>
    <xf numFmtId="43" fontId="5" fillId="2" borderId="3" xfId="1" applyFont="1" applyFill="1" applyBorder="1" applyAlignment="1">
      <alignment horizontal="center" wrapText="1"/>
    </xf>
    <xf numFmtId="0" fontId="3" fillId="0" borderId="0" xfId="0" applyFont="1"/>
    <xf numFmtId="43" fontId="0" fillId="0" borderId="0" xfId="0" applyNumberForma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3" fontId="7" fillId="0" borderId="7" xfId="1" applyFont="1" applyFill="1" applyBorder="1" applyAlignment="1" applyProtection="1">
      <alignment horizontal="center" vertical="center" wrapText="1" readingOrder="1"/>
      <protection locked="0"/>
    </xf>
    <xf numFmtId="0" fontId="5" fillId="2" borderId="5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left" vertical="center" wrapText="1"/>
    </xf>
    <xf numFmtId="43" fontId="5" fillId="2" borderId="8" xfId="1" applyFont="1" applyFill="1" applyBorder="1" applyAlignment="1">
      <alignment horizontal="center" vertical="center" wrapText="1"/>
    </xf>
    <xf numFmtId="43" fontId="7" fillId="0" borderId="11" xfId="1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43" fontId="6" fillId="0" borderId="1" xfId="1" applyFont="1" applyFill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43" fontId="6" fillId="0" borderId="0" xfId="1" applyFont="1" applyAlignment="1"/>
    <xf numFmtId="43" fontId="5" fillId="0" borderId="0" xfId="1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3</xdr:row>
      <xdr:rowOff>152400</xdr:rowOff>
    </xdr:from>
    <xdr:to>
      <xdr:col>9</xdr:col>
      <xdr:colOff>419100</xdr:colOff>
      <xdr:row>8</xdr:row>
      <xdr:rowOff>152400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8C48285-8487-4524-88EE-FFCF8F3D924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68450" y="533400"/>
          <a:ext cx="14382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4</xdr:row>
      <xdr:rowOff>66675</xdr:rowOff>
    </xdr:from>
    <xdr:to>
      <xdr:col>0</xdr:col>
      <xdr:colOff>1885950</xdr:colOff>
      <xdr:row>7</xdr:row>
      <xdr:rowOff>171450</xdr:rowOff>
    </xdr:to>
    <xdr:pic>
      <xdr:nvPicPr>
        <xdr:cNvPr id="5" name="Imagen 4" descr="Logo Ministerio de Hacienda">
          <a:extLst>
            <a:ext uri="{FF2B5EF4-FFF2-40B4-BE49-F238E27FC236}">
              <a16:creationId xmlns:a16="http://schemas.microsoft.com/office/drawing/2014/main" id="{91A53B85-9E99-49F1-BB51-C0945A399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38175"/>
          <a:ext cx="93345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1</xdr:row>
      <xdr:rowOff>117476</xdr:rowOff>
    </xdr:from>
    <xdr:to>
      <xdr:col>9</xdr:col>
      <xdr:colOff>82551</xdr:colOff>
      <xdr:row>9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67AFFC-2D9D-4C2B-9295-A50833267D7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830050" y="117476"/>
          <a:ext cx="1787526" cy="1863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57149</xdr:colOff>
      <xdr:row>0</xdr:row>
      <xdr:rowOff>1</xdr:rowOff>
    </xdr:from>
    <xdr:to>
      <xdr:col>0</xdr:col>
      <xdr:colOff>1838324</xdr:colOff>
      <xdr:row>9</xdr:row>
      <xdr:rowOff>209551</xdr:rowOff>
    </xdr:to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E0E1E034-2F20-482A-BDEA-9DB589653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1"/>
          <a:ext cx="1781175" cy="201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847F0-A6D7-43EA-B378-0636F4134CDC}">
  <sheetPr>
    <pageSetUpPr fitToPage="1"/>
  </sheetPr>
  <dimension ref="A1:J56"/>
  <sheetViews>
    <sheetView showGridLines="0" topLeftCell="A2" zoomScaleNormal="100" workbookViewId="0">
      <selection activeCell="A12" sqref="A12:XFD46"/>
    </sheetView>
  </sheetViews>
  <sheetFormatPr baseColWidth="10" defaultRowHeight="15" x14ac:dyDescent="0.25"/>
  <cols>
    <col min="1" max="1" width="35.5703125" customWidth="1"/>
    <col min="2" max="2" width="93.42578125" customWidth="1"/>
    <col min="3" max="3" width="17.140625" customWidth="1"/>
    <col min="4" max="4" width="13" customWidth="1"/>
    <col min="5" max="5" width="12" customWidth="1"/>
    <col min="6" max="6" width="15.42578125" customWidth="1"/>
    <col min="7" max="7" width="14" customWidth="1"/>
    <col min="8" max="8" width="12.5703125" customWidth="1"/>
    <col min="9" max="9" width="16.140625" customWidth="1"/>
    <col min="10" max="10" width="19" customWidth="1"/>
  </cols>
  <sheetData>
    <row r="1" spans="1:10" hidden="1" x14ac:dyDescent="0.25"/>
    <row r="4" spans="1:10" x14ac:dyDescent="0.25">
      <c r="A4" s="1"/>
      <c r="B4" s="1"/>
      <c r="C4" s="1"/>
      <c r="D4" s="1"/>
      <c r="E4" s="1"/>
      <c r="F4" s="2"/>
      <c r="G4" s="2"/>
      <c r="H4" s="2"/>
      <c r="I4" s="2"/>
      <c r="J4" s="2"/>
    </row>
    <row r="5" spans="1:10" x14ac:dyDescent="0.25">
      <c r="A5" s="1"/>
      <c r="B5" s="1"/>
      <c r="C5" s="1"/>
      <c r="D5" s="1"/>
      <c r="E5" s="1"/>
      <c r="F5" s="2"/>
      <c r="G5" s="2"/>
      <c r="H5" s="2"/>
      <c r="I5" s="2"/>
      <c r="J5" s="2"/>
    </row>
    <row r="6" spans="1:10" ht="22.5" x14ac:dyDescent="0.3">
      <c r="A6" s="1"/>
      <c r="B6" s="35" t="s">
        <v>0</v>
      </c>
      <c r="C6" s="35"/>
      <c r="D6" s="35"/>
      <c r="E6" s="35"/>
      <c r="F6" s="35"/>
      <c r="G6" s="35"/>
      <c r="H6" s="35"/>
      <c r="I6" s="35"/>
      <c r="J6" s="2"/>
    </row>
    <row r="7" spans="1:10" ht="22.5" x14ac:dyDescent="0.3">
      <c r="A7" s="1"/>
      <c r="B7" s="35" t="s">
        <v>1</v>
      </c>
      <c r="C7" s="35"/>
      <c r="D7" s="35"/>
      <c r="E7" s="35"/>
      <c r="F7" s="35"/>
      <c r="G7" s="35"/>
      <c r="H7" s="35"/>
      <c r="I7" s="35"/>
      <c r="J7" s="2"/>
    </row>
    <row r="8" spans="1:10" ht="22.5" x14ac:dyDescent="0.3">
      <c r="A8" s="3"/>
      <c r="B8" s="35" t="s">
        <v>2</v>
      </c>
      <c r="C8" s="35"/>
      <c r="D8" s="35"/>
      <c r="E8" s="35"/>
      <c r="F8" s="35"/>
      <c r="G8" s="35"/>
      <c r="H8" s="35"/>
      <c r="I8" s="35"/>
      <c r="J8" s="4"/>
    </row>
    <row r="9" spans="1:10" x14ac:dyDescent="0.25">
      <c r="A9" s="3"/>
      <c r="B9" s="3"/>
      <c r="C9" s="3"/>
      <c r="D9" s="3"/>
      <c r="E9" s="3"/>
      <c r="F9" s="4"/>
      <c r="G9" s="4"/>
      <c r="H9" s="4"/>
      <c r="I9" s="4"/>
      <c r="J9" s="4"/>
    </row>
    <row r="10" spans="1:10" ht="19.5" thickBot="1" x14ac:dyDescent="0.35">
      <c r="A10" s="36" t="s">
        <v>108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0" ht="61.5" customHeight="1" thickBot="1" x14ac:dyDescent="0.3">
      <c r="A11" s="20" t="s">
        <v>3</v>
      </c>
      <c r="B11" s="5" t="s">
        <v>4</v>
      </c>
      <c r="C11" s="5" t="s">
        <v>5</v>
      </c>
      <c r="D11" s="5" t="s">
        <v>6</v>
      </c>
      <c r="E11" s="6" t="s">
        <v>7</v>
      </c>
      <c r="F11" s="6" t="s">
        <v>8</v>
      </c>
      <c r="G11" s="25" t="s">
        <v>19</v>
      </c>
      <c r="H11" s="6" t="s">
        <v>9</v>
      </c>
      <c r="I11" s="6" t="s">
        <v>10</v>
      </c>
      <c r="J11" s="21" t="s">
        <v>11</v>
      </c>
    </row>
    <row r="12" spans="1:10" ht="47.25" x14ac:dyDescent="0.25">
      <c r="A12" s="27" t="s">
        <v>51</v>
      </c>
      <c r="B12" s="14" t="s">
        <v>67</v>
      </c>
      <c r="C12" s="13" t="s">
        <v>69</v>
      </c>
      <c r="D12" s="30" t="s">
        <v>73</v>
      </c>
      <c r="E12" s="30" t="s">
        <v>74</v>
      </c>
      <c r="F12" s="29">
        <v>6180</v>
      </c>
      <c r="G12" s="15" t="s">
        <v>102</v>
      </c>
      <c r="H12" s="7">
        <v>0</v>
      </c>
      <c r="I12" s="7">
        <f t="shared" ref="I12:I46" si="0">+F12-H12</f>
        <v>6180</v>
      </c>
      <c r="J12" s="26" t="s">
        <v>114</v>
      </c>
    </row>
    <row r="13" spans="1:10" ht="47.25" x14ac:dyDescent="0.25">
      <c r="A13" s="27" t="s">
        <v>51</v>
      </c>
      <c r="B13" s="14" t="s">
        <v>67</v>
      </c>
      <c r="C13" s="13" t="s">
        <v>68</v>
      </c>
      <c r="D13" s="15" t="s">
        <v>73</v>
      </c>
      <c r="E13" s="15" t="s">
        <v>74</v>
      </c>
      <c r="F13" s="29">
        <v>7020</v>
      </c>
      <c r="G13" s="15" t="s">
        <v>102</v>
      </c>
      <c r="H13" s="7">
        <v>0</v>
      </c>
      <c r="I13" s="7">
        <f t="shared" si="0"/>
        <v>7020</v>
      </c>
      <c r="J13" s="22" t="s">
        <v>114</v>
      </c>
    </row>
    <row r="14" spans="1:10" ht="47.25" x14ac:dyDescent="0.25">
      <c r="A14" s="27" t="s">
        <v>51</v>
      </c>
      <c r="B14" s="14" t="s">
        <v>67</v>
      </c>
      <c r="C14" s="13" t="s">
        <v>70</v>
      </c>
      <c r="D14" s="15" t="s">
        <v>73</v>
      </c>
      <c r="E14" s="15" t="s">
        <v>74</v>
      </c>
      <c r="F14" s="29">
        <v>7080</v>
      </c>
      <c r="G14" s="15" t="s">
        <v>102</v>
      </c>
      <c r="H14" s="7">
        <v>0</v>
      </c>
      <c r="I14" s="7">
        <f t="shared" si="0"/>
        <v>7080</v>
      </c>
      <c r="J14" s="22" t="s">
        <v>114</v>
      </c>
    </row>
    <row r="15" spans="1:10" ht="47.25" x14ac:dyDescent="0.25">
      <c r="A15" s="27" t="s">
        <v>51</v>
      </c>
      <c r="B15" s="14" t="s">
        <v>67</v>
      </c>
      <c r="C15" s="13" t="s">
        <v>72</v>
      </c>
      <c r="D15" s="15" t="s">
        <v>73</v>
      </c>
      <c r="E15" s="15" t="s">
        <v>74</v>
      </c>
      <c r="F15" s="29">
        <v>6960</v>
      </c>
      <c r="G15" s="15" t="s">
        <v>102</v>
      </c>
      <c r="H15" s="7">
        <v>0</v>
      </c>
      <c r="I15" s="7">
        <f t="shared" si="0"/>
        <v>6960</v>
      </c>
      <c r="J15" s="22" t="s">
        <v>114</v>
      </c>
    </row>
    <row r="16" spans="1:10" ht="47.25" x14ac:dyDescent="0.25">
      <c r="A16" s="27" t="s">
        <v>51</v>
      </c>
      <c r="B16" s="14" t="s">
        <v>67</v>
      </c>
      <c r="C16" s="13" t="s">
        <v>71</v>
      </c>
      <c r="D16" s="15" t="s">
        <v>73</v>
      </c>
      <c r="E16" s="15" t="s">
        <v>74</v>
      </c>
      <c r="F16" s="29">
        <v>8880</v>
      </c>
      <c r="G16" s="15" t="s">
        <v>102</v>
      </c>
      <c r="H16" s="7">
        <v>0</v>
      </c>
      <c r="I16" s="7">
        <f t="shared" si="0"/>
        <v>8880</v>
      </c>
      <c r="J16" s="22" t="s">
        <v>114</v>
      </c>
    </row>
    <row r="17" spans="1:10" ht="63" x14ac:dyDescent="0.25">
      <c r="A17" s="27" t="s">
        <v>25</v>
      </c>
      <c r="B17" s="14" t="s">
        <v>75</v>
      </c>
      <c r="C17" s="13" t="s">
        <v>76</v>
      </c>
      <c r="D17" s="15" t="s">
        <v>73</v>
      </c>
      <c r="E17" s="15" t="s">
        <v>74</v>
      </c>
      <c r="F17" s="29">
        <v>37575.31</v>
      </c>
      <c r="G17" s="15" t="s">
        <v>111</v>
      </c>
      <c r="H17" s="7">
        <v>0</v>
      </c>
      <c r="I17" s="7">
        <f t="shared" si="0"/>
        <v>37575.31</v>
      </c>
      <c r="J17" s="22" t="s">
        <v>115</v>
      </c>
    </row>
    <row r="18" spans="1:10" ht="47.25" x14ac:dyDescent="0.25">
      <c r="A18" s="27" t="s">
        <v>78</v>
      </c>
      <c r="B18" s="14" t="s">
        <v>77</v>
      </c>
      <c r="C18" s="13" t="s">
        <v>79</v>
      </c>
      <c r="D18" s="15" t="s">
        <v>73</v>
      </c>
      <c r="E18" s="15" t="s">
        <v>74</v>
      </c>
      <c r="F18" s="29">
        <v>40763.01</v>
      </c>
      <c r="G18" s="15" t="s">
        <v>111</v>
      </c>
      <c r="H18" s="7">
        <v>0</v>
      </c>
      <c r="I18" s="7">
        <f t="shared" si="0"/>
        <v>40763.01</v>
      </c>
      <c r="J18" s="22" t="s">
        <v>116</v>
      </c>
    </row>
    <row r="19" spans="1:10" ht="63" x14ac:dyDescent="0.25">
      <c r="A19" s="24" t="s">
        <v>51</v>
      </c>
      <c r="B19" s="14" t="s">
        <v>81</v>
      </c>
      <c r="C19" s="13" t="s">
        <v>82</v>
      </c>
      <c r="D19" s="15" t="s">
        <v>88</v>
      </c>
      <c r="E19" s="15" t="s">
        <v>89</v>
      </c>
      <c r="F19" s="29">
        <v>3420</v>
      </c>
      <c r="G19" s="15" t="s">
        <v>102</v>
      </c>
      <c r="H19" s="7">
        <v>0</v>
      </c>
      <c r="I19" s="7">
        <f t="shared" si="0"/>
        <v>3420</v>
      </c>
      <c r="J19" s="22" t="s">
        <v>117</v>
      </c>
    </row>
    <row r="20" spans="1:10" ht="63" x14ac:dyDescent="0.25">
      <c r="A20" s="28" t="s">
        <v>51</v>
      </c>
      <c r="B20" s="14" t="s">
        <v>81</v>
      </c>
      <c r="C20" s="13" t="s">
        <v>83</v>
      </c>
      <c r="D20" s="15" t="s">
        <v>88</v>
      </c>
      <c r="E20" s="15" t="s">
        <v>89</v>
      </c>
      <c r="F20" s="29">
        <v>7800</v>
      </c>
      <c r="G20" s="15" t="s">
        <v>102</v>
      </c>
      <c r="H20" s="7">
        <v>0</v>
      </c>
      <c r="I20" s="7">
        <f t="shared" si="0"/>
        <v>7800</v>
      </c>
      <c r="J20" s="22" t="s">
        <v>117</v>
      </c>
    </row>
    <row r="21" spans="1:10" ht="63" x14ac:dyDescent="0.25">
      <c r="A21" s="24" t="s">
        <v>51</v>
      </c>
      <c r="B21" s="14" t="s">
        <v>81</v>
      </c>
      <c r="C21" s="13" t="s">
        <v>84</v>
      </c>
      <c r="D21" s="15" t="s">
        <v>88</v>
      </c>
      <c r="E21" s="15" t="s">
        <v>89</v>
      </c>
      <c r="F21" s="29">
        <v>6540</v>
      </c>
      <c r="G21" s="15" t="s">
        <v>102</v>
      </c>
      <c r="H21" s="7">
        <v>0</v>
      </c>
      <c r="I21" s="7">
        <f t="shared" si="0"/>
        <v>6540</v>
      </c>
      <c r="J21" s="22" t="s">
        <v>117</v>
      </c>
    </row>
    <row r="22" spans="1:10" ht="63" x14ac:dyDescent="0.25">
      <c r="A22" s="24" t="s">
        <v>51</v>
      </c>
      <c r="B22" s="14" t="s">
        <v>81</v>
      </c>
      <c r="C22" s="13" t="s">
        <v>85</v>
      </c>
      <c r="D22" s="15" t="s">
        <v>88</v>
      </c>
      <c r="E22" s="15" t="s">
        <v>89</v>
      </c>
      <c r="F22" s="29">
        <v>7320</v>
      </c>
      <c r="G22" s="15" t="s">
        <v>102</v>
      </c>
      <c r="H22" s="7">
        <v>0</v>
      </c>
      <c r="I22" s="7">
        <f t="shared" si="0"/>
        <v>7320</v>
      </c>
      <c r="J22" s="22" t="s">
        <v>117</v>
      </c>
    </row>
    <row r="23" spans="1:10" ht="63" x14ac:dyDescent="0.25">
      <c r="A23" s="24" t="s">
        <v>51</v>
      </c>
      <c r="B23" s="14" t="s">
        <v>81</v>
      </c>
      <c r="C23" s="13" t="s">
        <v>86</v>
      </c>
      <c r="D23" s="15" t="s">
        <v>88</v>
      </c>
      <c r="E23" s="15" t="s">
        <v>89</v>
      </c>
      <c r="F23" s="29">
        <v>5400</v>
      </c>
      <c r="G23" s="15" t="s">
        <v>102</v>
      </c>
      <c r="H23" s="7">
        <v>0</v>
      </c>
      <c r="I23" s="7">
        <f t="shared" si="0"/>
        <v>5400</v>
      </c>
      <c r="J23" s="22" t="s">
        <v>117</v>
      </c>
    </row>
    <row r="24" spans="1:10" ht="63" x14ac:dyDescent="0.25">
      <c r="A24" s="24" t="s">
        <v>51</v>
      </c>
      <c r="B24" s="14" t="s">
        <v>81</v>
      </c>
      <c r="C24" s="13" t="s">
        <v>87</v>
      </c>
      <c r="D24" s="15" t="s">
        <v>88</v>
      </c>
      <c r="E24" s="15" t="s">
        <v>89</v>
      </c>
      <c r="F24" s="29">
        <v>6420</v>
      </c>
      <c r="G24" s="15" t="s">
        <v>102</v>
      </c>
      <c r="H24" s="7">
        <v>0</v>
      </c>
      <c r="I24" s="7">
        <f t="shared" si="0"/>
        <v>6420</v>
      </c>
      <c r="J24" s="22" t="s">
        <v>117</v>
      </c>
    </row>
    <row r="25" spans="1:10" ht="63" x14ac:dyDescent="0.25">
      <c r="A25" s="24" t="s">
        <v>92</v>
      </c>
      <c r="B25" s="14" t="s">
        <v>90</v>
      </c>
      <c r="C25" s="13" t="s">
        <v>93</v>
      </c>
      <c r="D25" s="15" t="s">
        <v>94</v>
      </c>
      <c r="E25" s="15" t="s">
        <v>103</v>
      </c>
      <c r="F25" s="29">
        <v>84000</v>
      </c>
      <c r="G25" s="15" t="s">
        <v>103</v>
      </c>
      <c r="H25" s="7">
        <v>0</v>
      </c>
      <c r="I25" s="7">
        <f t="shared" si="0"/>
        <v>84000</v>
      </c>
      <c r="J25" s="22" t="s">
        <v>118</v>
      </c>
    </row>
    <row r="26" spans="1:10" ht="63" x14ac:dyDescent="0.25">
      <c r="A26" s="24" t="s">
        <v>92</v>
      </c>
      <c r="B26" s="14" t="s">
        <v>90</v>
      </c>
      <c r="C26" s="13" t="s">
        <v>91</v>
      </c>
      <c r="D26" s="15" t="s">
        <v>94</v>
      </c>
      <c r="E26" s="15" t="s">
        <v>103</v>
      </c>
      <c r="F26" s="29">
        <v>84000</v>
      </c>
      <c r="G26" s="15" t="s">
        <v>103</v>
      </c>
      <c r="H26" s="7">
        <v>0</v>
      </c>
      <c r="I26" s="7">
        <f t="shared" si="0"/>
        <v>84000</v>
      </c>
      <c r="J26" s="22" t="s">
        <v>118</v>
      </c>
    </row>
    <row r="27" spans="1:10" ht="47.25" x14ac:dyDescent="0.25">
      <c r="A27" s="24" t="s">
        <v>97</v>
      </c>
      <c r="B27" s="14" t="s">
        <v>95</v>
      </c>
      <c r="C27" s="13" t="s">
        <v>96</v>
      </c>
      <c r="D27" s="15" t="s">
        <v>98</v>
      </c>
      <c r="E27" s="15" t="s">
        <v>107</v>
      </c>
      <c r="F27" s="29">
        <v>928778</v>
      </c>
      <c r="G27" s="15" t="s">
        <v>103</v>
      </c>
      <c r="H27" s="7">
        <v>0</v>
      </c>
      <c r="I27" s="7">
        <f t="shared" si="0"/>
        <v>928778</v>
      </c>
      <c r="J27" s="22" t="s">
        <v>119</v>
      </c>
    </row>
    <row r="28" spans="1:10" ht="47.25" x14ac:dyDescent="0.25">
      <c r="A28" s="24" t="s">
        <v>100</v>
      </c>
      <c r="B28" s="14" t="s">
        <v>99</v>
      </c>
      <c r="C28" s="13" t="s">
        <v>101</v>
      </c>
      <c r="D28" s="15" t="s">
        <v>98</v>
      </c>
      <c r="E28" s="15" t="s">
        <v>102</v>
      </c>
      <c r="F28" s="29">
        <v>18404.46</v>
      </c>
      <c r="G28" s="15" t="s">
        <v>102</v>
      </c>
      <c r="H28" s="7">
        <v>0</v>
      </c>
      <c r="I28" s="7">
        <f t="shared" si="0"/>
        <v>18404.46</v>
      </c>
      <c r="J28" s="22" t="s">
        <v>120</v>
      </c>
    </row>
    <row r="29" spans="1:10" ht="63" x14ac:dyDescent="0.25">
      <c r="A29" s="24" t="s">
        <v>26</v>
      </c>
      <c r="B29" s="14" t="s">
        <v>28</v>
      </c>
      <c r="C29" s="13" t="s">
        <v>31</v>
      </c>
      <c r="D29" s="15" t="s">
        <v>29</v>
      </c>
      <c r="E29" s="15" t="s">
        <v>30</v>
      </c>
      <c r="F29" s="7">
        <v>376314.33</v>
      </c>
      <c r="G29" s="15" t="s">
        <v>30</v>
      </c>
      <c r="H29" s="7">
        <v>0</v>
      </c>
      <c r="I29" s="7">
        <f t="shared" si="0"/>
        <v>376314.33</v>
      </c>
      <c r="J29" s="22" t="s">
        <v>121</v>
      </c>
    </row>
    <row r="30" spans="1:10" ht="47.25" x14ac:dyDescent="0.25">
      <c r="A30" s="24" t="s">
        <v>105</v>
      </c>
      <c r="B30" s="14" t="s">
        <v>104</v>
      </c>
      <c r="C30" s="13" t="s">
        <v>106</v>
      </c>
      <c r="D30" s="15" t="s">
        <v>29</v>
      </c>
      <c r="E30" s="15" t="s">
        <v>30</v>
      </c>
      <c r="F30" s="29">
        <v>1666100</v>
      </c>
      <c r="G30" s="15" t="s">
        <v>30</v>
      </c>
      <c r="H30" s="7">
        <v>0</v>
      </c>
      <c r="I30" s="7">
        <f t="shared" si="0"/>
        <v>1666100</v>
      </c>
      <c r="J30" s="22" t="s">
        <v>122</v>
      </c>
    </row>
    <row r="31" spans="1:10" ht="78.75" x14ac:dyDescent="0.25">
      <c r="A31" s="24" t="s">
        <v>33</v>
      </c>
      <c r="B31" s="14" t="s">
        <v>32</v>
      </c>
      <c r="C31" s="13" t="s">
        <v>34</v>
      </c>
      <c r="D31" s="15" t="s">
        <v>35</v>
      </c>
      <c r="E31" s="15" t="s">
        <v>80</v>
      </c>
      <c r="F31" s="7">
        <v>164020</v>
      </c>
      <c r="G31" s="15" t="s">
        <v>112</v>
      </c>
      <c r="H31" s="7">
        <v>0</v>
      </c>
      <c r="I31" s="7">
        <f t="shared" si="0"/>
        <v>164020</v>
      </c>
      <c r="J31" s="22" t="s">
        <v>123</v>
      </c>
    </row>
    <row r="32" spans="1:10" ht="63" x14ac:dyDescent="0.25">
      <c r="A32" s="24" t="s">
        <v>20</v>
      </c>
      <c r="B32" s="14" t="s">
        <v>36</v>
      </c>
      <c r="C32" s="13" t="s">
        <v>37</v>
      </c>
      <c r="D32" s="15" t="s">
        <v>35</v>
      </c>
      <c r="E32" s="15" t="s">
        <v>80</v>
      </c>
      <c r="F32" s="7">
        <v>350000</v>
      </c>
      <c r="G32" s="15" t="s">
        <v>112</v>
      </c>
      <c r="H32" s="7">
        <v>0</v>
      </c>
      <c r="I32" s="7">
        <f t="shared" si="0"/>
        <v>350000</v>
      </c>
      <c r="J32" s="22" t="s">
        <v>124</v>
      </c>
    </row>
    <row r="33" spans="1:10" ht="63" x14ac:dyDescent="0.25">
      <c r="A33" s="24" t="s">
        <v>22</v>
      </c>
      <c r="B33" s="14" t="s">
        <v>48</v>
      </c>
      <c r="C33" s="13" t="s">
        <v>49</v>
      </c>
      <c r="D33" s="15" t="s">
        <v>39</v>
      </c>
      <c r="E33" s="15" t="s">
        <v>47</v>
      </c>
      <c r="F33" s="7">
        <v>15292.8</v>
      </c>
      <c r="G33" s="15" t="s">
        <v>47</v>
      </c>
      <c r="H33" s="7">
        <v>0</v>
      </c>
      <c r="I33" s="7">
        <f t="shared" si="0"/>
        <v>15292.8</v>
      </c>
      <c r="J33" s="22" t="s">
        <v>125</v>
      </c>
    </row>
    <row r="34" spans="1:10" ht="63" x14ac:dyDescent="0.25">
      <c r="A34" s="24" t="s">
        <v>41</v>
      </c>
      <c r="B34" s="14" t="s">
        <v>38</v>
      </c>
      <c r="C34" s="13" t="s">
        <v>40</v>
      </c>
      <c r="D34" s="15" t="s">
        <v>39</v>
      </c>
      <c r="E34" s="15" t="s">
        <v>47</v>
      </c>
      <c r="F34" s="7">
        <v>944000</v>
      </c>
      <c r="G34" s="15" t="s">
        <v>111</v>
      </c>
      <c r="H34" s="7">
        <v>0</v>
      </c>
      <c r="I34" s="7">
        <f t="shared" si="0"/>
        <v>944000</v>
      </c>
      <c r="J34" s="22" t="s">
        <v>126</v>
      </c>
    </row>
    <row r="35" spans="1:10" ht="63" x14ac:dyDescent="0.25">
      <c r="A35" s="24" t="s">
        <v>41</v>
      </c>
      <c r="B35" s="14" t="s">
        <v>38</v>
      </c>
      <c r="C35" s="13" t="s">
        <v>42</v>
      </c>
      <c r="D35" s="15" t="s">
        <v>39</v>
      </c>
      <c r="E35" s="15" t="s">
        <v>47</v>
      </c>
      <c r="F35" s="7">
        <v>944000</v>
      </c>
      <c r="G35" s="15" t="s">
        <v>111</v>
      </c>
      <c r="H35" s="7">
        <v>0</v>
      </c>
      <c r="I35" s="7">
        <f t="shared" si="0"/>
        <v>944000</v>
      </c>
      <c r="J35" s="22" t="s">
        <v>126</v>
      </c>
    </row>
    <row r="36" spans="1:10" ht="63" x14ac:dyDescent="0.25">
      <c r="A36" s="24" t="s">
        <v>41</v>
      </c>
      <c r="B36" s="14" t="s">
        <v>38</v>
      </c>
      <c r="C36" s="13" t="s">
        <v>43</v>
      </c>
      <c r="D36" s="15" t="s">
        <v>39</v>
      </c>
      <c r="E36" s="15" t="s">
        <v>47</v>
      </c>
      <c r="F36" s="7">
        <v>944000</v>
      </c>
      <c r="G36" s="15" t="s">
        <v>111</v>
      </c>
      <c r="H36" s="7">
        <v>0</v>
      </c>
      <c r="I36" s="7">
        <f t="shared" si="0"/>
        <v>944000</v>
      </c>
      <c r="J36" s="22" t="s">
        <v>126</v>
      </c>
    </row>
    <row r="37" spans="1:10" ht="63" x14ac:dyDescent="0.25">
      <c r="A37" s="24" t="s">
        <v>41</v>
      </c>
      <c r="B37" s="14" t="s">
        <v>38</v>
      </c>
      <c r="C37" s="13" t="s">
        <v>44</v>
      </c>
      <c r="D37" s="15" t="s">
        <v>39</v>
      </c>
      <c r="E37" s="15" t="s">
        <v>47</v>
      </c>
      <c r="F37" s="7">
        <v>944000</v>
      </c>
      <c r="G37" s="15" t="s">
        <v>111</v>
      </c>
      <c r="H37" s="7">
        <v>0</v>
      </c>
      <c r="I37" s="7">
        <f t="shared" si="0"/>
        <v>944000</v>
      </c>
      <c r="J37" s="22" t="s">
        <v>126</v>
      </c>
    </row>
    <row r="38" spans="1:10" ht="47.25" x14ac:dyDescent="0.25">
      <c r="A38" s="24" t="s">
        <v>46</v>
      </c>
      <c r="B38" s="14" t="s">
        <v>45</v>
      </c>
      <c r="C38" s="13" t="s">
        <v>21</v>
      </c>
      <c r="D38" s="15" t="s">
        <v>39</v>
      </c>
      <c r="E38" s="15" t="s">
        <v>47</v>
      </c>
      <c r="F38" s="7">
        <v>48283.83</v>
      </c>
      <c r="G38" s="15" t="s">
        <v>47</v>
      </c>
      <c r="H38" s="7">
        <v>0</v>
      </c>
      <c r="I38" s="7">
        <f t="shared" si="0"/>
        <v>48283.83</v>
      </c>
      <c r="J38" s="22" t="s">
        <v>127</v>
      </c>
    </row>
    <row r="39" spans="1:10" ht="63" x14ac:dyDescent="0.25">
      <c r="A39" s="24" t="s">
        <v>51</v>
      </c>
      <c r="B39" s="14" t="s">
        <v>50</v>
      </c>
      <c r="C39" s="13" t="s">
        <v>52</v>
      </c>
      <c r="D39" s="15" t="s">
        <v>39</v>
      </c>
      <c r="E39" s="15" t="s">
        <v>47</v>
      </c>
      <c r="F39" s="7">
        <v>5640</v>
      </c>
      <c r="G39" s="15" t="s">
        <v>47</v>
      </c>
      <c r="H39" s="7">
        <v>0</v>
      </c>
      <c r="I39" s="7">
        <f t="shared" si="0"/>
        <v>5640</v>
      </c>
      <c r="J39" s="22" t="s">
        <v>128</v>
      </c>
    </row>
    <row r="40" spans="1:10" ht="63" x14ac:dyDescent="0.25">
      <c r="A40" s="24" t="s">
        <v>51</v>
      </c>
      <c r="B40" s="14" t="s">
        <v>50</v>
      </c>
      <c r="C40" s="13" t="s">
        <v>53</v>
      </c>
      <c r="D40" s="15" t="s">
        <v>39</v>
      </c>
      <c r="E40" s="15" t="s">
        <v>47</v>
      </c>
      <c r="F40" s="7">
        <v>6540</v>
      </c>
      <c r="G40" s="15" t="s">
        <v>47</v>
      </c>
      <c r="H40" s="7">
        <v>0</v>
      </c>
      <c r="I40" s="7">
        <f t="shared" si="0"/>
        <v>6540</v>
      </c>
      <c r="J40" s="22" t="s">
        <v>128</v>
      </c>
    </row>
    <row r="41" spans="1:10" ht="63" x14ac:dyDescent="0.25">
      <c r="A41" s="24" t="s">
        <v>51</v>
      </c>
      <c r="B41" s="14" t="s">
        <v>50</v>
      </c>
      <c r="C41" s="13" t="s">
        <v>54</v>
      </c>
      <c r="D41" s="15" t="s">
        <v>39</v>
      </c>
      <c r="E41" s="15" t="s">
        <v>47</v>
      </c>
      <c r="F41" s="7">
        <v>3780</v>
      </c>
      <c r="G41" s="15" t="s">
        <v>47</v>
      </c>
      <c r="H41" s="7">
        <v>0</v>
      </c>
      <c r="I41" s="7">
        <f t="shared" si="0"/>
        <v>3780</v>
      </c>
      <c r="J41" s="22" t="s">
        <v>128</v>
      </c>
    </row>
    <row r="42" spans="1:10" ht="63" x14ac:dyDescent="0.25">
      <c r="A42" s="24" t="s">
        <v>51</v>
      </c>
      <c r="B42" s="14" t="s">
        <v>50</v>
      </c>
      <c r="C42" s="13" t="s">
        <v>55</v>
      </c>
      <c r="D42" s="15" t="s">
        <v>39</v>
      </c>
      <c r="E42" s="15" t="s">
        <v>47</v>
      </c>
      <c r="F42" s="7">
        <v>5640</v>
      </c>
      <c r="G42" s="15" t="s">
        <v>47</v>
      </c>
      <c r="H42" s="7">
        <v>0</v>
      </c>
      <c r="I42" s="7">
        <f t="shared" si="0"/>
        <v>5640</v>
      </c>
      <c r="J42" s="22" t="s">
        <v>128</v>
      </c>
    </row>
    <row r="43" spans="1:10" ht="47.25" x14ac:dyDescent="0.25">
      <c r="A43" s="24" t="s">
        <v>57</v>
      </c>
      <c r="B43" s="14" t="s">
        <v>56</v>
      </c>
      <c r="C43" s="13" t="s">
        <v>58</v>
      </c>
      <c r="D43" s="15" t="s">
        <v>39</v>
      </c>
      <c r="E43" s="15" t="s">
        <v>47</v>
      </c>
      <c r="F43" s="7">
        <v>47288.92</v>
      </c>
      <c r="G43" s="15" t="s">
        <v>47</v>
      </c>
      <c r="H43" s="7">
        <v>0</v>
      </c>
      <c r="I43" s="7">
        <f t="shared" si="0"/>
        <v>47288.92</v>
      </c>
      <c r="J43" s="22" t="s">
        <v>129</v>
      </c>
    </row>
    <row r="44" spans="1:10" ht="47.25" x14ac:dyDescent="0.25">
      <c r="A44" s="24" t="s">
        <v>60</v>
      </c>
      <c r="B44" s="14" t="s">
        <v>59</v>
      </c>
      <c r="C44" s="13" t="s">
        <v>61</v>
      </c>
      <c r="D44" s="15" t="s">
        <v>39</v>
      </c>
      <c r="E44" s="15" t="s">
        <v>47</v>
      </c>
      <c r="F44" s="7">
        <v>1579032</v>
      </c>
      <c r="G44" s="15" t="s">
        <v>113</v>
      </c>
      <c r="H44" s="7">
        <v>0</v>
      </c>
      <c r="I44" s="7">
        <f t="shared" si="0"/>
        <v>1579032</v>
      </c>
      <c r="J44" s="22" t="s">
        <v>130</v>
      </c>
    </row>
    <row r="45" spans="1:10" ht="47.25" x14ac:dyDescent="0.25">
      <c r="A45" s="24" t="s">
        <v>63</v>
      </c>
      <c r="B45" s="14" t="s">
        <v>62</v>
      </c>
      <c r="C45" s="13" t="s">
        <v>64</v>
      </c>
      <c r="D45" s="15" t="s">
        <v>39</v>
      </c>
      <c r="E45" s="15" t="s">
        <v>47</v>
      </c>
      <c r="F45" s="7">
        <v>1197370.73</v>
      </c>
      <c r="G45" s="15" t="s">
        <v>47</v>
      </c>
      <c r="H45" s="7">
        <v>0</v>
      </c>
      <c r="I45" s="7">
        <f t="shared" si="0"/>
        <v>1197370.73</v>
      </c>
      <c r="J45" s="22" t="s">
        <v>131</v>
      </c>
    </row>
    <row r="46" spans="1:10" ht="48" thickBot="1" x14ac:dyDescent="0.3">
      <c r="A46" s="24" t="s">
        <v>23</v>
      </c>
      <c r="B46" s="14" t="s">
        <v>65</v>
      </c>
      <c r="C46" s="13" t="s">
        <v>66</v>
      </c>
      <c r="D46" s="15" t="s">
        <v>39</v>
      </c>
      <c r="E46" s="15" t="s">
        <v>47</v>
      </c>
      <c r="F46" s="7">
        <v>1318837.6000000001</v>
      </c>
      <c r="G46" s="30" t="s">
        <v>47</v>
      </c>
      <c r="H46" s="7">
        <v>0</v>
      </c>
      <c r="I46" s="7">
        <f t="shared" si="0"/>
        <v>1318837.6000000001</v>
      </c>
      <c r="J46" s="22" t="s">
        <v>132</v>
      </c>
    </row>
    <row r="47" spans="1:10" s="18" customFormat="1" ht="32.25" thickBot="1" x14ac:dyDescent="0.3">
      <c r="A47" s="16"/>
      <c r="B47" s="16"/>
      <c r="C47" s="16" t="s">
        <v>109</v>
      </c>
      <c r="D47" s="16"/>
      <c r="E47" s="16" t="s">
        <v>12</v>
      </c>
      <c r="F47" s="17">
        <f>SUM(F12:F46)</f>
        <v>11826680.99</v>
      </c>
      <c r="G47" s="17"/>
      <c r="H47" s="17">
        <f>SUM(H14:H14)</f>
        <v>0</v>
      </c>
      <c r="I47" s="17">
        <f>SUM(I12:I46)</f>
        <v>11826680.99</v>
      </c>
      <c r="J47" s="23"/>
    </row>
    <row r="48" spans="1:10" x14ac:dyDescent="0.25">
      <c r="A48" s="8"/>
      <c r="C48" s="8"/>
      <c r="D48" s="8"/>
      <c r="E48" s="8"/>
      <c r="F48" s="8"/>
      <c r="G48" s="8"/>
      <c r="H48" s="8"/>
      <c r="I48" s="8"/>
      <c r="J48" s="9"/>
    </row>
    <row r="49" spans="1:10" x14ac:dyDescent="0.25">
      <c r="A49" s="8"/>
      <c r="C49" s="8"/>
      <c r="D49" s="8"/>
      <c r="E49" s="8"/>
      <c r="F49" s="8"/>
      <c r="G49" s="8"/>
      <c r="H49" s="8"/>
      <c r="I49" s="8"/>
      <c r="J49" s="9"/>
    </row>
    <row r="50" spans="1:10" x14ac:dyDescent="0.25">
      <c r="A50" s="8"/>
      <c r="C50" s="8"/>
      <c r="D50" s="8"/>
      <c r="E50" s="8"/>
      <c r="F50" s="8"/>
      <c r="G50" s="8"/>
      <c r="H50" s="8"/>
      <c r="I50" s="8"/>
      <c r="J50" s="9"/>
    </row>
    <row r="51" spans="1:10" x14ac:dyDescent="0.25">
      <c r="A51" s="8"/>
      <c r="C51" s="8"/>
      <c r="D51" s="8"/>
      <c r="E51" s="8"/>
      <c r="F51" s="8"/>
      <c r="G51" s="8"/>
      <c r="H51" s="8"/>
      <c r="I51" s="8"/>
      <c r="J51" s="9"/>
    </row>
    <row r="52" spans="1:10" x14ac:dyDescent="0.25">
      <c r="I52" s="19"/>
    </row>
    <row r="54" spans="1:10" ht="15.75" x14ac:dyDescent="0.25">
      <c r="A54" s="37" t="s">
        <v>18</v>
      </c>
      <c r="B54" s="37"/>
      <c r="C54" s="37"/>
      <c r="D54" s="10"/>
      <c r="E54" s="1"/>
      <c r="F54" s="37" t="s">
        <v>13</v>
      </c>
      <c r="G54" s="37"/>
      <c r="H54" s="37"/>
      <c r="I54" s="37"/>
      <c r="J54" s="37"/>
    </row>
    <row r="55" spans="1:10" ht="15.75" x14ac:dyDescent="0.25">
      <c r="A55" s="1"/>
      <c r="B55" s="11" t="s">
        <v>14</v>
      </c>
      <c r="C55" s="11"/>
      <c r="D55" s="11"/>
      <c r="E55" s="1"/>
      <c r="F55" s="33" t="s">
        <v>15</v>
      </c>
      <c r="G55" s="33"/>
      <c r="H55" s="33"/>
      <c r="I55" s="33"/>
      <c r="J55" s="33"/>
    </row>
    <row r="56" spans="1:10" ht="15.75" x14ac:dyDescent="0.25">
      <c r="A56" s="1"/>
      <c r="B56" s="12" t="s">
        <v>16</v>
      </c>
      <c r="C56" s="12"/>
      <c r="D56" s="12"/>
      <c r="E56" s="1"/>
      <c r="F56" s="34" t="s">
        <v>17</v>
      </c>
      <c r="G56" s="34"/>
      <c r="H56" s="34"/>
      <c r="I56" s="34"/>
      <c r="J56" s="34"/>
    </row>
  </sheetData>
  <mergeCells count="8">
    <mergeCell ref="F55:J55"/>
    <mergeCell ref="F56:J56"/>
    <mergeCell ref="B6:I6"/>
    <mergeCell ref="B7:I7"/>
    <mergeCell ref="B8:I8"/>
    <mergeCell ref="A10:J10"/>
    <mergeCell ref="A54:C54"/>
    <mergeCell ref="F54:J54"/>
  </mergeCells>
  <pageMargins left="0.43" right="0.44" top="0.43307086614173229" bottom="0.55118110236220474" header="0.31496062992125984" footer="0.31496062992125984"/>
  <pageSetup scale="52" fitToHeight="0" orientation="landscape" horizontalDpi="0" verticalDpi="0" r:id="rId1"/>
  <headerFoot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9D48E-1CEE-4372-8FDF-767B288B87BD}">
  <dimension ref="A1:I29"/>
  <sheetViews>
    <sheetView showGridLines="0" tabSelected="1" topLeftCell="A16" zoomScaleNormal="100" workbookViewId="0">
      <selection activeCell="C28" sqref="C28"/>
    </sheetView>
  </sheetViews>
  <sheetFormatPr baseColWidth="10" defaultRowHeight="15" x14ac:dyDescent="0.25"/>
  <cols>
    <col min="1" max="1" width="35.5703125" customWidth="1"/>
    <col min="2" max="2" width="74.28515625" customWidth="1"/>
    <col min="3" max="3" width="17" customWidth="1"/>
    <col min="4" max="4" width="13" customWidth="1"/>
    <col min="5" max="5" width="12" customWidth="1"/>
    <col min="6" max="6" width="15.42578125" customWidth="1"/>
    <col min="7" max="7" width="12.140625" customWidth="1"/>
    <col min="8" max="8" width="14.7109375" customWidth="1"/>
    <col min="9" max="9" width="19" customWidth="1"/>
  </cols>
  <sheetData>
    <row r="1" spans="1:9" hidden="1" x14ac:dyDescent="0.25"/>
    <row r="4" spans="1:9" x14ac:dyDescent="0.25">
      <c r="A4" s="1"/>
      <c r="B4" s="1"/>
      <c r="C4" s="1"/>
      <c r="D4" s="1"/>
      <c r="E4" s="1"/>
      <c r="F4" s="2"/>
      <c r="G4" s="2"/>
      <c r="H4" s="2"/>
      <c r="I4" s="2"/>
    </row>
    <row r="5" spans="1:9" x14ac:dyDescent="0.25">
      <c r="A5" s="1"/>
      <c r="B5" s="1"/>
      <c r="C5" s="1"/>
      <c r="D5" s="1"/>
      <c r="E5" s="1"/>
      <c r="F5" s="2"/>
      <c r="G5" s="2"/>
      <c r="H5" s="2"/>
      <c r="I5" s="2"/>
    </row>
    <row r="6" spans="1:9" ht="22.5" x14ac:dyDescent="0.3">
      <c r="A6" s="1"/>
      <c r="B6" s="35" t="s">
        <v>0</v>
      </c>
      <c r="C6" s="35"/>
      <c r="D6" s="35"/>
      <c r="E6" s="35"/>
      <c r="F6" s="35"/>
      <c r="G6" s="35"/>
      <c r="H6" s="35"/>
      <c r="I6" s="2"/>
    </row>
    <row r="7" spans="1:9" ht="22.5" x14ac:dyDescent="0.3">
      <c r="A7" s="1"/>
      <c r="B7" s="35" t="s">
        <v>1</v>
      </c>
      <c r="C7" s="35"/>
      <c r="D7" s="35"/>
      <c r="E7" s="35"/>
      <c r="F7" s="35"/>
      <c r="G7" s="35"/>
      <c r="H7" s="35"/>
      <c r="I7" s="2"/>
    </row>
    <row r="8" spans="1:9" ht="22.5" x14ac:dyDescent="0.3">
      <c r="A8" s="3"/>
      <c r="B8" s="35" t="s">
        <v>2</v>
      </c>
      <c r="C8" s="35"/>
      <c r="D8" s="35"/>
      <c r="E8" s="35"/>
      <c r="F8" s="35"/>
      <c r="G8" s="35"/>
      <c r="H8" s="35"/>
      <c r="I8" s="4"/>
    </row>
    <row r="9" spans="1:9" x14ac:dyDescent="0.25">
      <c r="A9" s="3"/>
      <c r="B9" s="3"/>
      <c r="C9" s="3"/>
      <c r="D9" s="3"/>
      <c r="E9" s="3"/>
      <c r="F9" s="4"/>
      <c r="G9" s="4"/>
      <c r="H9" s="4"/>
      <c r="I9" s="4"/>
    </row>
    <row r="10" spans="1:9" ht="19.5" thickBot="1" x14ac:dyDescent="0.35">
      <c r="A10" s="36" t="s">
        <v>110</v>
      </c>
      <c r="B10" s="36"/>
      <c r="C10" s="36"/>
      <c r="D10" s="36"/>
      <c r="E10" s="36"/>
      <c r="F10" s="36"/>
      <c r="G10" s="36"/>
      <c r="H10" s="36"/>
      <c r="I10" s="36"/>
    </row>
    <row r="11" spans="1:9" ht="66.75" customHeight="1" thickBot="1" x14ac:dyDescent="0.3">
      <c r="A11" s="20" t="s">
        <v>3</v>
      </c>
      <c r="B11" s="5" t="s">
        <v>4</v>
      </c>
      <c r="C11" s="5" t="s">
        <v>5</v>
      </c>
      <c r="D11" s="5" t="s">
        <v>6</v>
      </c>
      <c r="E11" s="6" t="s">
        <v>7</v>
      </c>
      <c r="F11" s="6" t="s">
        <v>8</v>
      </c>
      <c r="G11" s="6" t="s">
        <v>9</v>
      </c>
      <c r="H11" s="6" t="s">
        <v>10</v>
      </c>
      <c r="I11" s="21" t="s">
        <v>11</v>
      </c>
    </row>
    <row r="12" spans="1:9" ht="70.5" customHeight="1" x14ac:dyDescent="0.25">
      <c r="A12" s="27" t="s">
        <v>25</v>
      </c>
      <c r="B12" s="14" t="s">
        <v>148</v>
      </c>
      <c r="C12" s="13" t="s">
        <v>149</v>
      </c>
      <c r="D12" s="30" t="s">
        <v>146</v>
      </c>
      <c r="E12" s="30" t="s">
        <v>141</v>
      </c>
      <c r="F12" s="29">
        <v>37377.35</v>
      </c>
      <c r="G12" s="7">
        <v>0</v>
      </c>
      <c r="H12" s="7">
        <f t="shared" ref="H12:H19" si="0">+F12-G12</f>
        <v>37377.35</v>
      </c>
      <c r="I12" s="26" t="s">
        <v>150</v>
      </c>
    </row>
    <row r="13" spans="1:9" ht="62.25" customHeight="1" x14ac:dyDescent="0.25">
      <c r="A13" s="27" t="s">
        <v>27</v>
      </c>
      <c r="B13" s="14" t="s">
        <v>133</v>
      </c>
      <c r="C13" s="13" t="s">
        <v>134</v>
      </c>
      <c r="D13" s="15" t="s">
        <v>135</v>
      </c>
      <c r="E13" s="15" t="s">
        <v>136</v>
      </c>
      <c r="F13" s="29">
        <v>14018.4</v>
      </c>
      <c r="G13" s="7">
        <v>0</v>
      </c>
      <c r="H13" s="7">
        <f t="shared" si="0"/>
        <v>14018.4</v>
      </c>
      <c r="I13" s="22" t="s">
        <v>137</v>
      </c>
    </row>
    <row r="14" spans="1:9" ht="67.5" customHeight="1" x14ac:dyDescent="0.25">
      <c r="A14" s="27" t="s">
        <v>105</v>
      </c>
      <c r="B14" s="14" t="s">
        <v>138</v>
      </c>
      <c r="C14" s="13" t="s">
        <v>139</v>
      </c>
      <c r="D14" s="15" t="s">
        <v>140</v>
      </c>
      <c r="E14" s="15" t="s">
        <v>141</v>
      </c>
      <c r="F14" s="29">
        <v>1667800</v>
      </c>
      <c r="G14" s="7">
        <v>0</v>
      </c>
      <c r="H14" s="7">
        <f t="shared" si="0"/>
        <v>1667800</v>
      </c>
      <c r="I14" s="22" t="s">
        <v>142</v>
      </c>
    </row>
    <row r="15" spans="1:9" ht="69.75" customHeight="1" x14ac:dyDescent="0.25">
      <c r="A15" s="27" t="s">
        <v>51</v>
      </c>
      <c r="B15" s="14" t="s">
        <v>143</v>
      </c>
      <c r="C15" s="13" t="s">
        <v>144</v>
      </c>
      <c r="D15" s="15" t="s">
        <v>146</v>
      </c>
      <c r="E15" s="15" t="s">
        <v>141</v>
      </c>
      <c r="F15" s="29">
        <v>240</v>
      </c>
      <c r="G15" s="7">
        <v>0</v>
      </c>
      <c r="H15" s="7">
        <f t="shared" si="0"/>
        <v>240</v>
      </c>
      <c r="I15" s="22" t="s">
        <v>147</v>
      </c>
    </row>
    <row r="16" spans="1:9" ht="69" customHeight="1" x14ac:dyDescent="0.25">
      <c r="A16" s="27" t="s">
        <v>51</v>
      </c>
      <c r="B16" s="14" t="s">
        <v>143</v>
      </c>
      <c r="C16" s="13" t="s">
        <v>145</v>
      </c>
      <c r="D16" s="15" t="s">
        <v>146</v>
      </c>
      <c r="E16" s="15" t="s">
        <v>141</v>
      </c>
      <c r="F16" s="29">
        <v>5640</v>
      </c>
      <c r="G16" s="7">
        <v>0</v>
      </c>
      <c r="H16" s="7">
        <f t="shared" si="0"/>
        <v>5640</v>
      </c>
      <c r="I16" s="22" t="s">
        <v>147</v>
      </c>
    </row>
    <row r="17" spans="1:9" ht="68.25" customHeight="1" x14ac:dyDescent="0.25">
      <c r="A17" s="27" t="s">
        <v>22</v>
      </c>
      <c r="B17" s="14" t="s">
        <v>151</v>
      </c>
      <c r="C17" s="13" t="s">
        <v>24</v>
      </c>
      <c r="D17" s="15" t="s">
        <v>152</v>
      </c>
      <c r="E17" s="15" t="s">
        <v>136</v>
      </c>
      <c r="F17" s="29">
        <v>15292.8</v>
      </c>
      <c r="G17" s="7">
        <v>0</v>
      </c>
      <c r="H17" s="7">
        <f t="shared" si="0"/>
        <v>15292.8</v>
      </c>
      <c r="I17" s="22" t="s">
        <v>153</v>
      </c>
    </row>
    <row r="18" spans="1:9" ht="69" customHeight="1" x14ac:dyDescent="0.25">
      <c r="A18" s="27" t="s">
        <v>163</v>
      </c>
      <c r="B18" s="14" t="s">
        <v>154</v>
      </c>
      <c r="C18" s="13" t="s">
        <v>155</v>
      </c>
      <c r="D18" s="15" t="s">
        <v>156</v>
      </c>
      <c r="E18" s="15" t="s">
        <v>157</v>
      </c>
      <c r="F18" s="29">
        <v>42013.9</v>
      </c>
      <c r="G18" s="7">
        <v>0</v>
      </c>
      <c r="H18" s="7">
        <f t="shared" si="0"/>
        <v>42013.9</v>
      </c>
      <c r="I18" s="22" t="s">
        <v>158</v>
      </c>
    </row>
    <row r="19" spans="1:9" ht="84" customHeight="1" thickBot="1" x14ac:dyDescent="0.3">
      <c r="A19" s="27" t="s">
        <v>162</v>
      </c>
      <c r="B19" s="14" t="s">
        <v>159</v>
      </c>
      <c r="C19" s="13" t="s">
        <v>160</v>
      </c>
      <c r="D19" s="15" t="s">
        <v>156</v>
      </c>
      <c r="E19" s="15" t="s">
        <v>157</v>
      </c>
      <c r="F19" s="29">
        <v>41713</v>
      </c>
      <c r="G19" s="7">
        <v>0</v>
      </c>
      <c r="H19" s="7">
        <f t="shared" si="0"/>
        <v>41713</v>
      </c>
      <c r="I19" s="22" t="s">
        <v>161</v>
      </c>
    </row>
    <row r="20" spans="1:9" s="18" customFormat="1" ht="32.25" thickBot="1" x14ac:dyDescent="0.3">
      <c r="A20" s="16"/>
      <c r="B20" s="16"/>
      <c r="C20" s="16" t="s">
        <v>109</v>
      </c>
      <c r="D20" s="16"/>
      <c r="E20" s="16" t="s">
        <v>12</v>
      </c>
      <c r="F20" s="17">
        <f>SUM(F12:F19)</f>
        <v>1824095.45</v>
      </c>
      <c r="G20" s="17">
        <f>SUM(G14:G14)</f>
        <v>0</v>
      </c>
      <c r="H20" s="17">
        <f>SUM(H12:H19)</f>
        <v>1824095.45</v>
      </c>
      <c r="I20" s="23"/>
    </row>
    <row r="21" spans="1:9" x14ac:dyDescent="0.25">
      <c r="A21" s="8"/>
      <c r="C21" s="8"/>
      <c r="D21" s="8"/>
      <c r="E21" s="8"/>
      <c r="F21" s="8"/>
      <c r="G21" s="8"/>
      <c r="H21" s="8"/>
      <c r="I21" s="9"/>
    </row>
    <row r="22" spans="1:9" x14ac:dyDescent="0.25">
      <c r="A22" s="8"/>
      <c r="C22" s="8"/>
      <c r="D22" s="8"/>
      <c r="E22" s="8"/>
      <c r="F22" s="8"/>
      <c r="G22" s="8"/>
      <c r="H22" s="8"/>
      <c r="I22" s="9"/>
    </row>
    <row r="23" spans="1:9" x14ac:dyDescent="0.25">
      <c r="A23" s="8"/>
      <c r="C23" s="8"/>
      <c r="D23" s="8"/>
      <c r="E23" s="8"/>
      <c r="F23" s="8"/>
      <c r="G23" s="8"/>
      <c r="H23" s="8"/>
      <c r="I23" s="9"/>
    </row>
    <row r="24" spans="1:9" x14ac:dyDescent="0.25">
      <c r="A24" s="8"/>
      <c r="C24" s="8"/>
      <c r="D24" s="8"/>
      <c r="E24" s="8"/>
      <c r="F24" s="8"/>
      <c r="G24" s="8"/>
      <c r="H24" s="8"/>
      <c r="I24" s="9"/>
    </row>
    <row r="25" spans="1:9" x14ac:dyDescent="0.25">
      <c r="H25" s="19"/>
    </row>
    <row r="27" spans="1:9" ht="15.75" customHeight="1" x14ac:dyDescent="0.25">
      <c r="A27" s="38" t="s">
        <v>167</v>
      </c>
      <c r="B27" s="38"/>
      <c r="C27" s="38"/>
      <c r="D27" s="39" t="s">
        <v>13</v>
      </c>
      <c r="E27" s="39"/>
      <c r="F27" s="39"/>
      <c r="G27" s="39"/>
      <c r="H27" s="39"/>
      <c r="I27" s="39"/>
    </row>
    <row r="28" spans="1:9" ht="15.75" x14ac:dyDescent="0.25">
      <c r="A28" s="1"/>
      <c r="B28" s="31" t="s">
        <v>14</v>
      </c>
      <c r="C28" s="11"/>
      <c r="D28" s="33" t="s">
        <v>164</v>
      </c>
      <c r="E28" s="33"/>
      <c r="F28" s="33"/>
      <c r="G28" s="41"/>
      <c r="H28" s="41"/>
      <c r="I28" s="41"/>
    </row>
    <row r="29" spans="1:9" ht="15.75" x14ac:dyDescent="0.25">
      <c r="A29" s="1"/>
      <c r="B29" s="32" t="s">
        <v>166</v>
      </c>
      <c r="C29" s="12"/>
      <c r="D29" s="34" t="s">
        <v>165</v>
      </c>
      <c r="E29" s="34"/>
      <c r="F29" s="34"/>
      <c r="G29" s="40"/>
      <c r="H29" s="40"/>
      <c r="I29" s="40"/>
    </row>
  </sheetData>
  <sortState xmlns:xlrd2="http://schemas.microsoft.com/office/spreadsheetml/2017/richdata2" ref="A12:I19">
    <sortCondition ref="I12:I19"/>
  </sortState>
  <mergeCells count="8">
    <mergeCell ref="D29:F29"/>
    <mergeCell ref="D28:F28"/>
    <mergeCell ref="B6:H6"/>
    <mergeCell ref="B7:H7"/>
    <mergeCell ref="B8:H8"/>
    <mergeCell ref="A10:I10"/>
    <mergeCell ref="A27:C27"/>
    <mergeCell ref="D27:I27"/>
  </mergeCells>
  <printOptions horizontalCentered="1"/>
  <pageMargins left="0.25" right="0" top="0.45" bottom="0" header="0.3" footer="0.3"/>
  <pageSetup scale="60" orientation="landscape" horizontalDpi="0" verticalDpi="0" r:id="rId1"/>
  <colBreaks count="1" manualBreakCount="1">
    <brk id="9" max="2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Cuentas pagadas en enero 2025</vt:lpstr>
      <vt:lpstr>Cuentas por pagar enero 2025</vt:lpstr>
      <vt:lpstr>'Cuentas por pagar enero 2025'!Área_de_impresión</vt:lpstr>
      <vt:lpstr>'Cuentas pagadas en enero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GIZEL RIVERA</cp:lastModifiedBy>
  <cp:lastPrinted>2025-02-06T13:58:20Z</cp:lastPrinted>
  <dcterms:created xsi:type="dcterms:W3CDTF">2024-01-05T15:10:09Z</dcterms:created>
  <dcterms:modified xsi:type="dcterms:W3CDTF">2025-02-06T14:00:12Z</dcterms:modified>
</cp:coreProperties>
</file>