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5\3-MARZO 2025\"/>
    </mc:Choice>
  </mc:AlternateContent>
  <xr:revisionPtr revIDLastSave="0" documentId="13_ncr:1_{4C385DA0-22B1-4C08-BAFB-C131A5C82F7B}" xr6:coauthVersionLast="47" xr6:coauthVersionMax="47" xr10:uidLastSave="{00000000-0000-0000-0000-000000000000}"/>
  <bookViews>
    <workbookView xWindow="-120" yWindow="-120" windowWidth="29040" windowHeight="15840" activeTab="1" xr2:uid="{163C4985-32B9-45F8-A674-78776DCE771C}"/>
  </bookViews>
  <sheets>
    <sheet name="Cuentas pagadas en marzo 2025" sheetId="33" r:id="rId1"/>
    <sheet name="Cuentas por pagar en marzo 2025" sheetId="3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2" l="1"/>
  <c r="G19" i="32"/>
  <c r="H16" i="32"/>
  <c r="H17" i="32"/>
  <c r="H15" i="32"/>
  <c r="H14" i="32"/>
  <c r="H19" i="33"/>
  <c r="F19" i="33"/>
  <c r="I18" i="33"/>
  <c r="I17" i="33"/>
  <c r="I16" i="33"/>
  <c r="I15" i="33"/>
  <c r="I14" i="33"/>
  <c r="I13" i="33"/>
  <c r="I12" i="33"/>
  <c r="I11" i="33"/>
  <c r="F19" i="32"/>
  <c r="H18" i="32"/>
  <c r="H13" i="32"/>
  <c r="H12" i="32"/>
  <c r="I19" i="33" l="1"/>
</calcChain>
</file>

<file path=xl/sharedStrings.xml><?xml version="1.0" encoding="utf-8"?>
<sst xmlns="http://schemas.openxmlformats.org/spreadsheetml/2006/main" count="141" uniqueCount="86">
  <si>
    <t>MINISTERIO DE HACIENDA</t>
  </si>
  <si>
    <t>ADMINISTRACION LOTERIA NACIONAL</t>
  </si>
  <si>
    <t>DEPARTAMENTO DE CONTABILIDAD</t>
  </si>
  <si>
    <t xml:space="preserve"> Proveedor</t>
  </si>
  <si>
    <t>Concepto</t>
  </si>
  <si>
    <t>No. de Factura (Gubernamental)</t>
  </si>
  <si>
    <t>Fecha  de Emision Factura</t>
  </si>
  <si>
    <t>Fecha Fin de Factura</t>
  </si>
  <si>
    <t>Monto  Facturado de la deuda</t>
  </si>
  <si>
    <t>Monto Pagado a la fecha</t>
  </si>
  <si>
    <t xml:space="preserve">Monto Pendiente </t>
  </si>
  <si>
    <t>Estado (completo, pendiente y atrasado)</t>
  </si>
  <si>
    <t>RD$</t>
  </si>
  <si>
    <t>____________________________________</t>
  </si>
  <si>
    <t>Gizel A. Rivera Soto</t>
  </si>
  <si>
    <t>Encargada de Contabilidad</t>
  </si>
  <si>
    <t>Fecha de Pago</t>
  </si>
  <si>
    <t>DSETA GROUP, SRL</t>
  </si>
  <si>
    <t>PLANETA AZUL, SA</t>
  </si>
  <si>
    <t>14/02/2025</t>
  </si>
  <si>
    <t>COPY SOLUTIONS INTERNATIONALS, S A</t>
  </si>
  <si>
    <t>POR CONCEPTO DE LLENADO DE 418 BOTELLONES PLÁSTICOS DE AGUA DE 5 GALONES, PARA SER UTILIZADOS EN LOS DIFERENTES DEPARTAMENTOS DE LA INST. NCF: E450000008085,  E450000008461, E450000008484, E450000008703 ORDEN NO.2024-00052.</t>
  </si>
  <si>
    <t>TRANSOLUTIONS JR</t>
  </si>
  <si>
    <t>E450000008085</t>
  </si>
  <si>
    <t xml:space="preserve"> E450000008461</t>
  </si>
  <si>
    <t xml:space="preserve"> E450000008484</t>
  </si>
  <si>
    <t>E450000008703</t>
  </si>
  <si>
    <t>18/02/2025</t>
  </si>
  <si>
    <t>05/03/2025</t>
  </si>
  <si>
    <t>JARDIN NURIS FLOR, SRL</t>
  </si>
  <si>
    <t>ADQUISICIÓN DE UNA (1) CORONA DE FLORES PARA SER UTILIZADA EN LA OFRENDA FLORAL, CELEBRADA EL MARTES 18 DE FEBRERO DEL 2025. NCF: B1500000313. ORDEN NO.2025-00001.</t>
  </si>
  <si>
    <t xml:space="preserve"> B1500000313</t>
  </si>
  <si>
    <t>21/02/2025</t>
  </si>
  <si>
    <t>08/03/2025</t>
  </si>
  <si>
    <t>CONTRATACIÓN DE SERVICIOS POR MANTENIMIENTO PREVENTIVO Y PROFUNDO PARA TRES (3) ASCENSORES DE LA INSTITUCIÓN POR UN PERIODO DE 1 AÑO, CUOTA 4/12. NCF: B1500000350, ORDEN NO. 2024-00068.</t>
  </si>
  <si>
    <t xml:space="preserve"> B1500000350</t>
  </si>
  <si>
    <t>ALQUILER DE IMPRESORA FULL COLOR, PARA SER UTILIZADA EN LA DIRECCIÓN DE PRODUCCIÓN DE LA INST. POR UN PERIODO DE 1 AÑO, CORRESPONDIENTE AL 16/01/2025 HASTA EL 17/02/2025. CUOTA 10/12. NCF: E450000000555. ORDEN NO. 2024-00023.</t>
  </si>
  <si>
    <t>E450000000555</t>
  </si>
  <si>
    <t>26/02/2025</t>
  </si>
  <si>
    <t>13/03/2025</t>
  </si>
  <si>
    <t>SERVICIO DE ALQUILER DE (1) CAMION CAMA LARGA CERRADO CON SUS AYUDANTES, PARA LA CARGA Y DESCARGA DE LOS ACTIVOS EN DESUSO EN LA AGENCIA SANTIAGO HASTA LAS INSTALACIONES DE LA LOTERIA NACIONAL EN SANTO DOMINGO. NCF: B1500000309. ORDEN NO. 2025-00002.</t>
  </si>
  <si>
    <t>B1500000309</t>
  </si>
  <si>
    <t xml:space="preserve">                                  ____________________________________</t>
  </si>
  <si>
    <t xml:space="preserve">                                            Nataly Paniagua de  Rosario</t>
  </si>
  <si>
    <t xml:space="preserve">                                                   Directora Financiera</t>
  </si>
  <si>
    <t>07/03/2025</t>
  </si>
  <si>
    <t>Total para marzo 2025</t>
  </si>
  <si>
    <t xml:space="preserve">PAGADA Libramiento 139-1 </t>
  </si>
  <si>
    <t xml:space="preserve">PAGADA Libramiento 159-1 </t>
  </si>
  <si>
    <t xml:space="preserve">PAGADA Libramiento 162-1 </t>
  </si>
  <si>
    <t xml:space="preserve">PAGADA Libramiento 167-1 </t>
  </si>
  <si>
    <t xml:space="preserve">PAGADA Libramiento 171-1 </t>
  </si>
  <si>
    <t>PAGO FACTURA NCF: B1500001472 POR CONCEPTO DE ADQ. 60 FARDOS 4/1 DE PAPEL JUMBO Y 100 FARDOS 6/1 DE PAPEL TOALLA PARA SER UTILIZADOS POR EL DEPARTAMENTO DE MAYORDOMÍA, PARA EL USO DIARIO EN LA INST. PROCESO NO. L.N.-DAF-CM-2025-0002. ODEN NO. 2025-00008.</t>
  </si>
  <si>
    <t>B1500001472</t>
  </si>
  <si>
    <t>02/04/2025</t>
  </si>
  <si>
    <t xml:space="preserve">PENDIENTE Libramiento 256-1 </t>
  </si>
  <si>
    <t>SUMINISTRO GUIPAK, SRL</t>
  </si>
  <si>
    <t>POR CONCEPTO DE LLENADO DE 378 BOTELLONES PLÁSTICOS DE AGUA DE 5 GALONES, PARA SER UTILIZADOS EN LOS DIFERENTES DEPARTAMENTOS DE LA INST. NCF: E450000008719, E450000008740, E450000009230, E450000009420 ORDEN NO.2024-00082.</t>
  </si>
  <si>
    <t>E450000008719</t>
  </si>
  <si>
    <t xml:space="preserve"> E450000008740</t>
  </si>
  <si>
    <t>E450000009230</t>
  </si>
  <si>
    <t>E450000009420</t>
  </si>
  <si>
    <t>17/02/2025</t>
  </si>
  <si>
    <t>24/02/2025</t>
  </si>
  <si>
    <t>03/03/2025</t>
  </si>
  <si>
    <t>10/03/2025</t>
  </si>
  <si>
    <t xml:space="preserve">PENDIENTE Libramiento 258-1 </t>
  </si>
  <si>
    <t>ADQUISICIÓN DE PAPEL BOND 24 DE 90 GRAMOS, BLANCO OPACO TAMAÑO 23X35 (500/1), PARA SER UTILIZADOS EN DIFERENTES ÁREAS DE LA INST. NCF: B1500000119. PROCESO NO. L.N.-DAF-CM-2025-0002. ORDEN NO. 2025-00007.</t>
  </si>
  <si>
    <t>B1500000119</t>
  </si>
  <si>
    <t>FULL STOCK RD, EIRL</t>
  </si>
  <si>
    <t>09/04/2025</t>
  </si>
  <si>
    <t xml:space="preserve">PENDIENTE Libramiento 288-1 </t>
  </si>
  <si>
    <t>LUNSER ENTERPRISE, SA</t>
  </si>
  <si>
    <t>COMPRA DE PATELITOS, CROQUETAS, SANDWICHITOS Y TE FRIO, UTILIZADOS EN LA CELEBRECIÓN DEL DEL DIA DE LA MUJER. NCF: B1500000223. PROCESO NO. LN-DAF-CD-2025-0005, ORDEN NO. 2025-00010.</t>
  </si>
  <si>
    <t>B1500000223</t>
  </si>
  <si>
    <t>10/04/2025</t>
  </si>
  <si>
    <t xml:space="preserve">PENDIENTE Libramiento 291-1 </t>
  </si>
  <si>
    <t>AGUA PLANETA AZUL, SA</t>
  </si>
  <si>
    <t xml:space="preserve">                            ____________________________________</t>
  </si>
  <si>
    <t xml:space="preserve">                                       Nataly Paniagua de  Rosario</t>
  </si>
  <si>
    <t xml:space="preserve">                                             Directora Financiera</t>
  </si>
  <si>
    <t xml:space="preserve">                     Gizel A. Rivera Soto</t>
  </si>
  <si>
    <t xml:space="preserve">                  Encargada de Contabilidad</t>
  </si>
  <si>
    <t xml:space="preserve">                                       Relación de Cuentas por Pagar Suplidores  al 31 del mes de Marzo 2025</t>
  </si>
  <si>
    <t xml:space="preserve">                             Relación de Cuentas Pagadas a Suplidores  al 31 del mes de Marzo 2025</t>
  </si>
  <si>
    <t xml:space="preserve">Monto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</si>
</sst>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43" fontId="5" fillId="2" borderId="3" xfId="1" applyFont="1" applyFill="1" applyBorder="1" applyAlignment="1">
      <alignment horizontal="center" wrapText="1"/>
    </xf>
    <xf numFmtId="0" fontId="3" fillId="0" borderId="0" xfId="0" applyFont="1"/>
    <xf numFmtId="43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3" fontId="7" fillId="0" borderId="6" xfId="1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>
      <alignment horizontal="center" wrapText="1"/>
    </xf>
    <xf numFmtId="43" fontId="5" fillId="2" borderId="7" xfId="1" applyFont="1" applyFill="1" applyBorder="1" applyAlignment="1">
      <alignment horizontal="center" vertical="center" wrapText="1"/>
    </xf>
    <xf numFmtId="43" fontId="7" fillId="0" borderId="9" xfId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266701</xdr:colOff>
      <xdr:row>0</xdr:row>
      <xdr:rowOff>0</xdr:rowOff>
    </xdr:from>
    <xdr:to>
      <xdr:col>3</xdr:col>
      <xdr:colOff>266701</xdr:colOff>
      <xdr:row>4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7CE3D-5FD6-44EE-96E5-8F4FC864DC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91326" y="0"/>
          <a:ext cx="11430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4210050</xdr:colOff>
      <xdr:row>0</xdr:row>
      <xdr:rowOff>0</xdr:rowOff>
    </xdr:from>
    <xdr:to>
      <xdr:col>2</xdr:col>
      <xdr:colOff>828675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7E5500-7A51-42D4-89D0-6FBF9F4D5DD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81775" y="0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7D93-DADE-4730-88A0-8F1496D1DBD2}">
  <sheetPr>
    <pageSetUpPr fitToPage="1"/>
  </sheetPr>
  <dimension ref="A1:J23"/>
  <sheetViews>
    <sheetView showGridLines="0" topLeftCell="A13" zoomScaleNormal="100" workbookViewId="0">
      <selection activeCell="N23" sqref="N23"/>
    </sheetView>
  </sheetViews>
  <sheetFormatPr baseColWidth="10" defaultRowHeight="15" x14ac:dyDescent="0.25"/>
  <cols>
    <col min="1" max="1" width="30.28515625" customWidth="1"/>
    <col min="2" max="2" width="63.7109375" customWidth="1"/>
    <col min="3" max="3" width="17.140625" customWidth="1"/>
    <col min="4" max="4" width="12" customWidth="1"/>
    <col min="5" max="5" width="11.5703125" customWidth="1"/>
    <col min="6" max="7" width="12.85546875" customWidth="1"/>
    <col min="8" max="8" width="12.5703125" customWidth="1"/>
    <col min="9" max="9" width="13.7109375" customWidth="1"/>
    <col min="10" max="10" width="18" customWidth="1"/>
  </cols>
  <sheetData>
    <row r="1" spans="1:10" hidden="1" x14ac:dyDescent="0.25"/>
    <row r="3" spans="1:10" x14ac:dyDescent="0.25">
      <c r="A3" s="1"/>
      <c r="B3" s="1"/>
      <c r="C3" s="1"/>
      <c r="D3" s="1"/>
      <c r="E3" s="1"/>
      <c r="F3" s="2"/>
      <c r="G3" s="2"/>
      <c r="H3" s="2"/>
      <c r="I3" s="2"/>
      <c r="J3" s="2"/>
    </row>
    <row r="4" spans="1:10" x14ac:dyDescent="0.25">
      <c r="A4" s="1"/>
      <c r="B4" s="1"/>
      <c r="C4" s="1"/>
      <c r="D4" s="1"/>
      <c r="E4" s="1"/>
      <c r="F4" s="2"/>
      <c r="G4" s="2"/>
      <c r="H4" s="2"/>
      <c r="I4" s="2"/>
      <c r="J4" s="2"/>
    </row>
    <row r="5" spans="1:10" ht="22.5" x14ac:dyDescent="0.3">
      <c r="A5" s="1"/>
      <c r="B5" s="36" t="s">
        <v>0</v>
      </c>
      <c r="C5" s="36"/>
      <c r="D5" s="36"/>
      <c r="E5" s="36"/>
      <c r="F5" s="36"/>
      <c r="G5" s="36"/>
      <c r="H5" s="36"/>
      <c r="I5" s="36"/>
      <c r="J5" s="2"/>
    </row>
    <row r="6" spans="1:10" ht="22.5" x14ac:dyDescent="0.3">
      <c r="A6" s="1"/>
      <c r="B6" s="36" t="s">
        <v>1</v>
      </c>
      <c r="C6" s="36"/>
      <c r="D6" s="36"/>
      <c r="E6" s="36"/>
      <c r="F6" s="36"/>
      <c r="G6" s="36"/>
      <c r="H6" s="36"/>
      <c r="I6" s="36"/>
      <c r="J6" s="2"/>
    </row>
    <row r="7" spans="1:10" ht="22.5" x14ac:dyDescent="0.3">
      <c r="A7" s="3"/>
      <c r="B7" s="36" t="s">
        <v>2</v>
      </c>
      <c r="C7" s="36"/>
      <c r="D7" s="36"/>
      <c r="E7" s="36"/>
      <c r="F7" s="36"/>
      <c r="G7" s="36"/>
      <c r="H7" s="36"/>
      <c r="I7" s="36"/>
      <c r="J7" s="4"/>
    </row>
    <row r="8" spans="1:10" x14ac:dyDescent="0.25">
      <c r="A8" s="3"/>
      <c r="B8" s="3"/>
      <c r="C8" s="3"/>
      <c r="D8" s="3"/>
      <c r="E8" s="3"/>
      <c r="F8" s="4"/>
      <c r="G8" s="4"/>
      <c r="H8" s="4"/>
      <c r="I8" s="4"/>
      <c r="J8" s="4"/>
    </row>
    <row r="9" spans="1:10" ht="19.5" thickBot="1" x14ac:dyDescent="0.35">
      <c r="A9" s="37" t="s">
        <v>84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ht="61.5" customHeight="1" thickBot="1" x14ac:dyDescent="0.3">
      <c r="A10" s="5" t="s">
        <v>3</v>
      </c>
      <c r="B10" s="5" t="s">
        <v>4</v>
      </c>
      <c r="C10" s="5" t="s">
        <v>5</v>
      </c>
      <c r="D10" s="5" t="s">
        <v>6</v>
      </c>
      <c r="E10" s="6" t="s">
        <v>7</v>
      </c>
      <c r="F10" s="6" t="s">
        <v>8</v>
      </c>
      <c r="G10" s="24" t="s">
        <v>16</v>
      </c>
      <c r="H10" s="6" t="s">
        <v>9</v>
      </c>
      <c r="I10" s="6" t="s">
        <v>85</v>
      </c>
      <c r="J10" s="21" t="s">
        <v>11</v>
      </c>
    </row>
    <row r="11" spans="1:10" ht="81.75" customHeight="1" x14ac:dyDescent="0.25">
      <c r="A11" s="26" t="s">
        <v>18</v>
      </c>
      <c r="B11" s="14" t="s">
        <v>21</v>
      </c>
      <c r="C11" s="13" t="s">
        <v>23</v>
      </c>
      <c r="D11" s="30" t="s">
        <v>27</v>
      </c>
      <c r="E11" s="30" t="s">
        <v>28</v>
      </c>
      <c r="F11" s="27">
        <v>5640</v>
      </c>
      <c r="G11" s="29" t="s">
        <v>45</v>
      </c>
      <c r="H11" s="7">
        <v>0</v>
      </c>
      <c r="I11" s="7">
        <f t="shared" ref="I11:I18" si="0">+F11-H11</f>
        <v>5640</v>
      </c>
      <c r="J11" s="25" t="s">
        <v>47</v>
      </c>
    </row>
    <row r="12" spans="1:10" ht="81" customHeight="1" x14ac:dyDescent="0.25">
      <c r="A12" s="26" t="s">
        <v>18</v>
      </c>
      <c r="B12" s="14" t="s">
        <v>21</v>
      </c>
      <c r="C12" s="13" t="s">
        <v>24</v>
      </c>
      <c r="D12" s="15" t="s">
        <v>27</v>
      </c>
      <c r="E12" s="15" t="s">
        <v>28</v>
      </c>
      <c r="F12" s="27">
        <v>7080</v>
      </c>
      <c r="G12" s="29" t="s">
        <v>45</v>
      </c>
      <c r="H12" s="7">
        <v>0</v>
      </c>
      <c r="I12" s="7">
        <f t="shared" si="0"/>
        <v>7080</v>
      </c>
      <c r="J12" s="22" t="s">
        <v>47</v>
      </c>
    </row>
    <row r="13" spans="1:10" ht="81" customHeight="1" x14ac:dyDescent="0.25">
      <c r="A13" s="26" t="s">
        <v>18</v>
      </c>
      <c r="B13" s="14" t="s">
        <v>21</v>
      </c>
      <c r="C13" s="13" t="s">
        <v>25</v>
      </c>
      <c r="D13" s="15" t="s">
        <v>27</v>
      </c>
      <c r="E13" s="15" t="s">
        <v>28</v>
      </c>
      <c r="F13" s="27">
        <v>6600</v>
      </c>
      <c r="G13" s="29" t="s">
        <v>45</v>
      </c>
      <c r="H13" s="7">
        <v>0</v>
      </c>
      <c r="I13" s="7">
        <f t="shared" si="0"/>
        <v>6600</v>
      </c>
      <c r="J13" s="22" t="s">
        <v>47</v>
      </c>
    </row>
    <row r="14" spans="1:10" ht="81" customHeight="1" x14ac:dyDescent="0.25">
      <c r="A14" s="26" t="s">
        <v>18</v>
      </c>
      <c r="B14" s="14" t="s">
        <v>21</v>
      </c>
      <c r="C14" s="13" t="s">
        <v>26</v>
      </c>
      <c r="D14" s="15" t="s">
        <v>27</v>
      </c>
      <c r="E14" s="15" t="s">
        <v>28</v>
      </c>
      <c r="F14" s="27">
        <v>5760</v>
      </c>
      <c r="G14" s="29" t="s">
        <v>45</v>
      </c>
      <c r="H14" s="7">
        <v>0</v>
      </c>
      <c r="I14" s="7">
        <f t="shared" si="0"/>
        <v>5760</v>
      </c>
      <c r="J14" s="22" t="s">
        <v>47</v>
      </c>
    </row>
    <row r="15" spans="1:10" ht="73.5" customHeight="1" x14ac:dyDescent="0.25">
      <c r="A15" s="26" t="s">
        <v>29</v>
      </c>
      <c r="B15" s="14" t="s">
        <v>30</v>
      </c>
      <c r="C15" s="13" t="s">
        <v>31</v>
      </c>
      <c r="D15" s="15" t="s">
        <v>32</v>
      </c>
      <c r="E15" s="15" t="s">
        <v>33</v>
      </c>
      <c r="F15" s="27">
        <v>18880</v>
      </c>
      <c r="G15" s="29" t="s">
        <v>45</v>
      </c>
      <c r="H15" s="7">
        <v>0</v>
      </c>
      <c r="I15" s="7">
        <f t="shared" si="0"/>
        <v>18880</v>
      </c>
      <c r="J15" s="22" t="s">
        <v>48</v>
      </c>
    </row>
    <row r="16" spans="1:10" ht="69.75" customHeight="1" x14ac:dyDescent="0.25">
      <c r="A16" s="26" t="s">
        <v>17</v>
      </c>
      <c r="B16" s="14" t="s">
        <v>34</v>
      </c>
      <c r="C16" s="13" t="s">
        <v>35</v>
      </c>
      <c r="D16" s="15" t="s">
        <v>32</v>
      </c>
      <c r="E16" s="15" t="s">
        <v>33</v>
      </c>
      <c r="F16" s="27">
        <v>14018.4</v>
      </c>
      <c r="G16" s="29" t="s">
        <v>45</v>
      </c>
      <c r="H16" s="7">
        <v>0</v>
      </c>
      <c r="I16" s="7">
        <f t="shared" si="0"/>
        <v>14018.4</v>
      </c>
      <c r="J16" s="22" t="s">
        <v>49</v>
      </c>
    </row>
    <row r="17" spans="1:10" ht="80.25" customHeight="1" x14ac:dyDescent="0.25">
      <c r="A17" s="26" t="s">
        <v>20</v>
      </c>
      <c r="B17" s="14" t="s">
        <v>36</v>
      </c>
      <c r="C17" s="13" t="s">
        <v>37</v>
      </c>
      <c r="D17" s="15" t="s">
        <v>38</v>
      </c>
      <c r="E17" s="15" t="s">
        <v>39</v>
      </c>
      <c r="F17" s="27">
        <v>30080.560000000001</v>
      </c>
      <c r="G17" s="29" t="s">
        <v>39</v>
      </c>
      <c r="H17" s="7">
        <v>0</v>
      </c>
      <c r="I17" s="7">
        <f t="shared" si="0"/>
        <v>30080.560000000001</v>
      </c>
      <c r="J17" s="22" t="s">
        <v>50</v>
      </c>
    </row>
    <row r="18" spans="1:10" ht="93.75" customHeight="1" thickBot="1" x14ac:dyDescent="0.3">
      <c r="A18" s="26" t="s">
        <v>22</v>
      </c>
      <c r="B18" s="14" t="s">
        <v>40</v>
      </c>
      <c r="C18" s="13" t="s">
        <v>41</v>
      </c>
      <c r="D18" s="15" t="s">
        <v>38</v>
      </c>
      <c r="E18" s="15" t="s">
        <v>39</v>
      </c>
      <c r="F18" s="27">
        <v>27500</v>
      </c>
      <c r="G18" s="29" t="s">
        <v>39</v>
      </c>
      <c r="H18" s="7">
        <v>0</v>
      </c>
      <c r="I18" s="7">
        <f t="shared" si="0"/>
        <v>27500</v>
      </c>
      <c r="J18" s="22" t="s">
        <v>51</v>
      </c>
    </row>
    <row r="19" spans="1:10" s="18" customFormat="1" ht="32.25" thickBot="1" x14ac:dyDescent="0.3">
      <c r="A19" s="31"/>
      <c r="B19" s="16"/>
      <c r="C19" s="16" t="s">
        <v>46</v>
      </c>
      <c r="D19" s="16"/>
      <c r="E19" s="16" t="s">
        <v>12</v>
      </c>
      <c r="F19" s="17">
        <f>SUM(F11:F18)</f>
        <v>115558.96</v>
      </c>
      <c r="G19" s="17"/>
      <c r="H19" s="17">
        <f>SUM(H16:H16)</f>
        <v>0</v>
      </c>
      <c r="I19" s="17">
        <f>SUM(I11:I18)</f>
        <v>115558.96</v>
      </c>
      <c r="J19" s="23"/>
    </row>
    <row r="21" spans="1:10" ht="15.75" x14ac:dyDescent="0.25">
      <c r="A21" s="38" t="s">
        <v>42</v>
      </c>
      <c r="B21" s="38"/>
      <c r="C21" s="38"/>
      <c r="D21" s="10"/>
      <c r="E21" s="1"/>
      <c r="F21" s="39" t="s">
        <v>13</v>
      </c>
      <c r="G21" s="39"/>
      <c r="H21" s="39"/>
      <c r="I21" s="39"/>
      <c r="J21" s="39"/>
    </row>
    <row r="22" spans="1:10" ht="15.75" x14ac:dyDescent="0.25">
      <c r="A22" s="32" t="s">
        <v>43</v>
      </c>
      <c r="B22" s="32"/>
      <c r="C22" s="11"/>
      <c r="D22" s="11"/>
      <c r="E22" s="1"/>
      <c r="F22" s="33" t="s">
        <v>14</v>
      </c>
      <c r="G22" s="33"/>
      <c r="H22" s="33"/>
      <c r="I22" s="33"/>
      <c r="J22" s="33"/>
    </row>
    <row r="23" spans="1:10" ht="15.75" x14ac:dyDescent="0.25">
      <c r="A23" s="34" t="s">
        <v>44</v>
      </c>
      <c r="B23" s="34"/>
      <c r="C23" s="12"/>
      <c r="D23" s="12"/>
      <c r="E23" s="1"/>
      <c r="F23" s="35" t="s">
        <v>15</v>
      </c>
      <c r="G23" s="35"/>
      <c r="H23" s="35"/>
      <c r="I23" s="35"/>
      <c r="J23" s="35"/>
    </row>
  </sheetData>
  <mergeCells count="10">
    <mergeCell ref="A22:B22"/>
    <mergeCell ref="F22:J22"/>
    <mergeCell ref="A23:B23"/>
    <mergeCell ref="F23:J23"/>
    <mergeCell ref="B5:I5"/>
    <mergeCell ref="B6:I6"/>
    <mergeCell ref="B7:I7"/>
    <mergeCell ref="A9:J9"/>
    <mergeCell ref="A21:C21"/>
    <mergeCell ref="F21:J21"/>
  </mergeCells>
  <pageMargins left="0.5" right="0.5" top="0.16" bottom="0.23" header="0.13" footer="0.3"/>
  <pageSetup scale="62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D163-8CEB-4A22-8B1C-1DCC923F2F5E}">
  <dimension ref="A1:I27"/>
  <sheetViews>
    <sheetView showGridLines="0" tabSelected="1" topLeftCell="A2" zoomScaleNormal="100" workbookViewId="0">
      <selection activeCell="B6" sqref="B6:H6"/>
    </sheetView>
  </sheetViews>
  <sheetFormatPr baseColWidth="10" defaultRowHeight="15" x14ac:dyDescent="0.25"/>
  <cols>
    <col min="1" max="1" width="35.5703125" customWidth="1"/>
    <col min="2" max="2" width="64.5703125" customWidth="1"/>
    <col min="3" max="3" width="17.140625" customWidth="1"/>
    <col min="4" max="4" width="13" customWidth="1"/>
    <col min="5" max="5" width="12" customWidth="1"/>
    <col min="6" max="6" width="14.140625" customWidth="1"/>
    <col min="7" max="7" width="12.5703125" customWidth="1"/>
    <col min="8" max="8" width="14.5703125" customWidth="1"/>
    <col min="9" max="9" width="18.7109375" customWidth="1"/>
  </cols>
  <sheetData>
    <row r="1" spans="1:9" hidden="1" x14ac:dyDescent="0.25"/>
    <row r="4" spans="1:9" x14ac:dyDescent="0.25">
      <c r="A4" s="1"/>
      <c r="B4" s="1"/>
      <c r="C4" s="1"/>
      <c r="D4" s="1"/>
      <c r="E4" s="1"/>
      <c r="F4" s="2"/>
      <c r="G4" s="2"/>
      <c r="H4" s="2"/>
      <c r="I4" s="2"/>
    </row>
    <row r="5" spans="1:9" x14ac:dyDescent="0.25">
      <c r="A5" s="1"/>
      <c r="B5" s="1"/>
      <c r="C5" s="1"/>
      <c r="D5" s="1"/>
      <c r="E5" s="1"/>
      <c r="F5" s="2"/>
      <c r="G5" s="2"/>
      <c r="H5" s="2"/>
      <c r="I5" s="2"/>
    </row>
    <row r="6" spans="1:9" ht="22.5" x14ac:dyDescent="0.3">
      <c r="A6" s="1"/>
      <c r="B6" s="36" t="s">
        <v>0</v>
      </c>
      <c r="C6" s="36"/>
      <c r="D6" s="36"/>
      <c r="E6" s="36"/>
      <c r="F6" s="36"/>
      <c r="G6" s="36"/>
      <c r="H6" s="36"/>
      <c r="I6" s="2"/>
    </row>
    <row r="7" spans="1:9" ht="22.5" x14ac:dyDescent="0.3">
      <c r="A7" s="1"/>
      <c r="B7" s="36" t="s">
        <v>1</v>
      </c>
      <c r="C7" s="36"/>
      <c r="D7" s="36"/>
      <c r="E7" s="36"/>
      <c r="F7" s="36"/>
      <c r="G7" s="36"/>
      <c r="H7" s="36"/>
      <c r="I7" s="2"/>
    </row>
    <row r="8" spans="1:9" ht="22.5" x14ac:dyDescent="0.3">
      <c r="A8" s="3"/>
      <c r="B8" s="36" t="s">
        <v>2</v>
      </c>
      <c r="C8" s="36"/>
      <c r="D8" s="36"/>
      <c r="E8" s="36"/>
      <c r="F8" s="36"/>
      <c r="G8" s="36"/>
      <c r="H8" s="36"/>
      <c r="I8" s="4"/>
    </row>
    <row r="9" spans="1:9" x14ac:dyDescent="0.25">
      <c r="A9" s="3"/>
      <c r="B9" s="3"/>
      <c r="C9" s="3"/>
      <c r="D9" s="3"/>
      <c r="E9" s="3"/>
      <c r="F9" s="4"/>
      <c r="G9" s="4"/>
      <c r="H9" s="4"/>
      <c r="I9" s="4"/>
    </row>
    <row r="10" spans="1:9" ht="19.5" thickBot="1" x14ac:dyDescent="0.35">
      <c r="A10" s="37" t="s">
        <v>83</v>
      </c>
      <c r="B10" s="37"/>
      <c r="C10" s="37"/>
      <c r="D10" s="37"/>
      <c r="E10" s="37"/>
      <c r="F10" s="37"/>
      <c r="G10" s="37"/>
      <c r="H10" s="37"/>
      <c r="I10" s="37"/>
    </row>
    <row r="11" spans="1:9" ht="61.5" customHeight="1" thickBot="1" x14ac:dyDescent="0.3">
      <c r="A11" s="20" t="s">
        <v>3</v>
      </c>
      <c r="B11" s="5" t="s">
        <v>4</v>
      </c>
      <c r="C11" s="5" t="s">
        <v>5</v>
      </c>
      <c r="D11" s="5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21" t="s">
        <v>11</v>
      </c>
    </row>
    <row r="12" spans="1:9" ht="81.75" customHeight="1" x14ac:dyDescent="0.25">
      <c r="A12" s="26" t="s">
        <v>56</v>
      </c>
      <c r="B12" s="14" t="s">
        <v>52</v>
      </c>
      <c r="C12" s="13" t="s">
        <v>53</v>
      </c>
      <c r="D12" s="28" t="s">
        <v>45</v>
      </c>
      <c r="E12" s="28" t="s">
        <v>54</v>
      </c>
      <c r="F12" s="27">
        <v>246132.42</v>
      </c>
      <c r="G12" s="7">
        <v>0</v>
      </c>
      <c r="H12" s="7">
        <f t="shared" ref="H12:H18" si="0">+F12-G12</f>
        <v>246132.42</v>
      </c>
      <c r="I12" s="25" t="s">
        <v>55</v>
      </c>
    </row>
    <row r="13" spans="1:9" ht="80.25" customHeight="1" x14ac:dyDescent="0.25">
      <c r="A13" s="26" t="s">
        <v>77</v>
      </c>
      <c r="B13" s="14" t="s">
        <v>57</v>
      </c>
      <c r="C13" s="13" t="s">
        <v>58</v>
      </c>
      <c r="D13" s="15" t="s">
        <v>62</v>
      </c>
      <c r="E13" s="15" t="s">
        <v>54</v>
      </c>
      <c r="F13" s="27">
        <v>5940</v>
      </c>
      <c r="G13" s="7">
        <v>0</v>
      </c>
      <c r="H13" s="7">
        <f t="shared" si="0"/>
        <v>5940</v>
      </c>
      <c r="I13" s="22" t="s">
        <v>66</v>
      </c>
    </row>
    <row r="14" spans="1:9" ht="82.5" customHeight="1" x14ac:dyDescent="0.25">
      <c r="A14" s="26" t="s">
        <v>77</v>
      </c>
      <c r="B14" s="14" t="s">
        <v>57</v>
      </c>
      <c r="C14" s="13" t="s">
        <v>59</v>
      </c>
      <c r="D14" s="15" t="s">
        <v>63</v>
      </c>
      <c r="E14" s="15" t="s">
        <v>54</v>
      </c>
      <c r="F14" s="27">
        <v>6180</v>
      </c>
      <c r="G14" s="7">
        <v>0</v>
      </c>
      <c r="H14" s="7">
        <f t="shared" ref="H14" si="1">+F14-G14</f>
        <v>6180</v>
      </c>
      <c r="I14" s="22" t="s">
        <v>66</v>
      </c>
    </row>
    <row r="15" spans="1:9" ht="81.75" customHeight="1" x14ac:dyDescent="0.25">
      <c r="A15" s="26" t="s">
        <v>77</v>
      </c>
      <c r="B15" s="14" t="s">
        <v>57</v>
      </c>
      <c r="C15" s="13" t="s">
        <v>60</v>
      </c>
      <c r="D15" s="15" t="s">
        <v>64</v>
      </c>
      <c r="E15" s="15" t="s">
        <v>54</v>
      </c>
      <c r="F15" s="27">
        <v>5400</v>
      </c>
      <c r="G15" s="7">
        <v>0</v>
      </c>
      <c r="H15" s="7">
        <f t="shared" ref="H15" si="2">+F15-G15</f>
        <v>5400</v>
      </c>
      <c r="I15" s="22" t="s">
        <v>66</v>
      </c>
    </row>
    <row r="16" spans="1:9" ht="81" customHeight="1" x14ac:dyDescent="0.25">
      <c r="A16" s="26" t="s">
        <v>77</v>
      </c>
      <c r="B16" s="14" t="s">
        <v>57</v>
      </c>
      <c r="C16" s="13" t="s">
        <v>61</v>
      </c>
      <c r="D16" s="15" t="s">
        <v>65</v>
      </c>
      <c r="E16" s="15" t="s">
        <v>19</v>
      </c>
      <c r="F16" s="27">
        <v>5160</v>
      </c>
      <c r="G16" s="7">
        <v>0</v>
      </c>
      <c r="H16" s="7">
        <f t="shared" ref="H16" si="3">+F16-G16</f>
        <v>5160</v>
      </c>
      <c r="I16" s="22" t="s">
        <v>66</v>
      </c>
    </row>
    <row r="17" spans="1:9" ht="79.5" customHeight="1" x14ac:dyDescent="0.25">
      <c r="A17" s="26" t="s">
        <v>69</v>
      </c>
      <c r="B17" s="14" t="s">
        <v>67</v>
      </c>
      <c r="C17" s="13" t="s">
        <v>68</v>
      </c>
      <c r="D17" s="15" t="s">
        <v>39</v>
      </c>
      <c r="E17" s="15" t="s">
        <v>70</v>
      </c>
      <c r="F17" s="27">
        <v>233999.9</v>
      </c>
      <c r="G17" s="7">
        <v>0</v>
      </c>
      <c r="H17" s="7">
        <f t="shared" si="0"/>
        <v>233999.9</v>
      </c>
      <c r="I17" s="22" t="s">
        <v>71</v>
      </c>
    </row>
    <row r="18" spans="1:9" ht="70.5" customHeight="1" thickBot="1" x14ac:dyDescent="0.3">
      <c r="A18" s="26" t="s">
        <v>72</v>
      </c>
      <c r="B18" s="14" t="s">
        <v>73</v>
      </c>
      <c r="C18" s="13" t="s">
        <v>74</v>
      </c>
      <c r="D18" s="15" t="s">
        <v>45</v>
      </c>
      <c r="E18" s="15" t="s">
        <v>75</v>
      </c>
      <c r="F18" s="27">
        <v>64900</v>
      </c>
      <c r="G18" s="7">
        <v>0</v>
      </c>
      <c r="H18" s="7">
        <f t="shared" si="0"/>
        <v>64900</v>
      </c>
      <c r="I18" s="22" t="s">
        <v>76</v>
      </c>
    </row>
    <row r="19" spans="1:9" s="18" customFormat="1" ht="32.25" thickBot="1" x14ac:dyDescent="0.3">
      <c r="A19" s="16"/>
      <c r="B19" s="16"/>
      <c r="C19" s="16" t="s">
        <v>46</v>
      </c>
      <c r="D19" s="16"/>
      <c r="E19" s="16" t="s">
        <v>12</v>
      </c>
      <c r="F19" s="17">
        <f>SUM(F12:F18)</f>
        <v>567712.32000000007</v>
      </c>
      <c r="G19" s="17">
        <f>SUM(G12:G18)</f>
        <v>0</v>
      </c>
      <c r="H19" s="17">
        <f>SUM(H12:H18)</f>
        <v>567712.32000000007</v>
      </c>
      <c r="I19" s="23"/>
    </row>
    <row r="20" spans="1:9" x14ac:dyDescent="0.25">
      <c r="A20" s="8"/>
      <c r="C20" s="8"/>
      <c r="D20" s="8"/>
      <c r="E20" s="8"/>
      <c r="F20" s="8"/>
      <c r="G20" s="8"/>
      <c r="H20" s="8"/>
      <c r="I20" s="9"/>
    </row>
    <row r="21" spans="1:9" x14ac:dyDescent="0.25">
      <c r="A21" s="8"/>
      <c r="C21" s="8"/>
      <c r="D21" s="8"/>
      <c r="E21" s="8"/>
      <c r="F21" s="8"/>
      <c r="G21" s="8"/>
      <c r="H21" s="8"/>
      <c r="I21" s="9"/>
    </row>
    <row r="22" spans="1:9" x14ac:dyDescent="0.25">
      <c r="A22" s="8"/>
      <c r="C22" s="8"/>
      <c r="D22" s="8"/>
      <c r="E22" s="8"/>
      <c r="F22" s="8"/>
      <c r="G22" s="8"/>
      <c r="H22" s="8"/>
      <c r="I22" s="9"/>
    </row>
    <row r="23" spans="1:9" x14ac:dyDescent="0.25">
      <c r="H23" s="19"/>
    </row>
    <row r="25" spans="1:9" ht="15.75" x14ac:dyDescent="0.25">
      <c r="A25" s="38" t="s">
        <v>78</v>
      </c>
      <c r="B25" s="38"/>
      <c r="C25" s="38"/>
      <c r="D25" s="10"/>
      <c r="E25" s="1"/>
      <c r="F25" s="38" t="s">
        <v>13</v>
      </c>
      <c r="G25" s="38"/>
      <c r="H25" s="38"/>
      <c r="I25" s="38"/>
    </row>
    <row r="26" spans="1:9" ht="15.75" x14ac:dyDescent="0.25">
      <c r="A26" s="32" t="s">
        <v>79</v>
      </c>
      <c r="B26" s="32"/>
      <c r="C26" s="11"/>
      <c r="D26" s="11"/>
      <c r="E26" s="1"/>
      <c r="F26" s="40" t="s">
        <v>81</v>
      </c>
      <c r="G26" s="40"/>
      <c r="H26" s="40"/>
      <c r="I26" s="40"/>
    </row>
    <row r="27" spans="1:9" ht="15.75" x14ac:dyDescent="0.25">
      <c r="A27" s="34" t="s">
        <v>80</v>
      </c>
      <c r="B27" s="34"/>
      <c r="C27" s="12"/>
      <c r="D27" s="12"/>
      <c r="E27" s="1"/>
      <c r="F27" s="41" t="s">
        <v>82</v>
      </c>
      <c r="G27" s="41"/>
      <c r="H27" s="41"/>
      <c r="I27" s="41"/>
    </row>
  </sheetData>
  <mergeCells count="10">
    <mergeCell ref="F26:I26"/>
    <mergeCell ref="F27:I27"/>
    <mergeCell ref="B6:H6"/>
    <mergeCell ref="B7:H7"/>
    <mergeCell ref="B8:H8"/>
    <mergeCell ref="A10:I10"/>
    <mergeCell ref="A25:C25"/>
    <mergeCell ref="F25:I25"/>
    <mergeCell ref="A26:B26"/>
    <mergeCell ref="A27:B27"/>
  </mergeCells>
  <pageMargins left="0.5" right="0.5" top="0.2" bottom="0.2" header="0.3" footer="0.3"/>
  <pageSetup scale="6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Cuentas pagadas en marzo 2025</vt:lpstr>
      <vt:lpstr>Cuentas por pagar en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GIZEL RIVERA</cp:lastModifiedBy>
  <cp:lastPrinted>2025-04-07T19:05:15Z</cp:lastPrinted>
  <dcterms:created xsi:type="dcterms:W3CDTF">2024-01-05T15:10:09Z</dcterms:created>
  <dcterms:modified xsi:type="dcterms:W3CDTF">2025-04-07T19:06:09Z</dcterms:modified>
</cp:coreProperties>
</file>